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fs.momo.pref.okayama.jp\統合共有\1671_後楽園事務所\04_駐車場関係\R7\30_バス夜間駐車利用\★最終版\"/>
    </mc:Choice>
  </mc:AlternateContent>
  <xr:revisionPtr revIDLastSave="0" documentId="13_ncr:1_{77AE17D3-6D36-4B63-8673-092E3DFAFCBE}" xr6:coauthVersionLast="47" xr6:coauthVersionMax="47" xr10:uidLastSave="{00000000-0000-0000-0000-000000000000}"/>
  <bookViews>
    <workbookView xWindow="-120" yWindow="-120" windowWidth="29040" windowHeight="15720" xr2:uid="{7A0FBFFD-8C75-48C9-8EAC-4E5AF78F3CC0}"/>
  </bookViews>
  <sheets>
    <sheet name="入力票" sheetId="5" r:id="rId1"/>
    <sheet name="入力票 (記入例)" sheetId="8" r:id="rId2"/>
    <sheet name="①申請書" sheetId="1" r:id="rId3"/>
    <sheet name="②入園申込書" sheetId="7" r:id="rId4"/>
    <sheet name="③夜間駐車連絡票" sheetId="6" r:id="rId5"/>
  </sheets>
  <definedNames>
    <definedName name="_xlnm.Print_Area" localSheetId="2">①申請書!$A$1:$H$45</definedName>
    <definedName name="_xlnm.Print_Area" localSheetId="4">③夜間駐車連絡票!$A$1:$J$25</definedName>
    <definedName name="_xlnm.Print_Area" localSheetId="0">入力票!$A$1:$V$65</definedName>
    <definedName name="_xlnm.Print_Area" localSheetId="1">'入力票 (記入例)'!$A$1:$K$65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60" i="8" l="1"/>
  <c r="D55" i="8"/>
  <c r="D50" i="8"/>
  <c r="D45" i="8"/>
  <c r="D40" i="8"/>
  <c r="B19" i="7"/>
  <c r="D19" i="7"/>
  <c r="B18" i="7"/>
  <c r="B17" i="7"/>
  <c r="D16" i="7"/>
  <c r="B16" i="7"/>
  <c r="B15" i="7"/>
  <c r="B14" i="7"/>
  <c r="B12" i="7"/>
  <c r="F5" i="7"/>
  <c r="I9" i="6" s="1"/>
  <c r="E5" i="7"/>
  <c r="E9" i="6" s="1"/>
  <c r="C5" i="7"/>
  <c r="C9" i="6" s="1"/>
  <c r="E8" i="7"/>
  <c r="E11" i="7" s="1"/>
  <c r="C8" i="7"/>
  <c r="C10" i="7"/>
  <c r="C9" i="7"/>
  <c r="D8" i="7"/>
  <c r="D11" i="7" s="1"/>
  <c r="F8" i="7"/>
  <c r="F11" i="7" s="1"/>
  <c r="D22" i="6"/>
  <c r="F22" i="6" s="1"/>
  <c r="D24" i="6"/>
  <c r="F24" i="6" s="1"/>
  <c r="J23" i="6"/>
  <c r="I23" i="6"/>
  <c r="H24" i="6"/>
  <c r="H23" i="6"/>
  <c r="D23" i="6"/>
  <c r="F23" i="6" s="1"/>
  <c r="B23" i="6"/>
  <c r="J21" i="6"/>
  <c r="I21" i="6"/>
  <c r="H22" i="6"/>
  <c r="H21" i="6"/>
  <c r="D21" i="6"/>
  <c r="F21" i="6" s="1"/>
  <c r="B21" i="6"/>
  <c r="J19" i="6"/>
  <c r="I19" i="6"/>
  <c r="H20" i="6"/>
  <c r="H19" i="6"/>
  <c r="D20" i="6"/>
  <c r="F20" i="6" s="1"/>
  <c r="D19" i="6"/>
  <c r="F19" i="6" s="1"/>
  <c r="B19" i="6"/>
  <c r="J17" i="6"/>
  <c r="I17" i="6"/>
  <c r="H18" i="6"/>
  <c r="D18" i="6"/>
  <c r="F18" i="6" s="1"/>
  <c r="H17" i="6"/>
  <c r="D17" i="6"/>
  <c r="F17" i="6" s="1"/>
  <c r="B17" i="6"/>
  <c r="J15" i="6"/>
  <c r="I15" i="6"/>
  <c r="H16" i="6"/>
  <c r="H15" i="6"/>
  <c r="D15" i="6"/>
  <c r="F15" i="6" s="1"/>
  <c r="B15" i="6"/>
  <c r="C12" i="6"/>
  <c r="C11" i="6"/>
  <c r="C10" i="6"/>
  <c r="D31" i="1"/>
  <c r="D29" i="1"/>
  <c r="D30" i="1" s="1"/>
  <c r="H28" i="1"/>
  <c r="E28" i="1"/>
  <c r="D28" i="1"/>
  <c r="G28" i="1" s="1"/>
  <c r="F20" i="1"/>
  <c r="I7" i="6" s="1"/>
  <c r="F19" i="1"/>
  <c r="F18" i="1"/>
  <c r="F17" i="1"/>
  <c r="C6" i="6" s="1"/>
  <c r="F14" i="1"/>
  <c r="F13" i="1"/>
  <c r="F12" i="1"/>
  <c r="G8" i="1"/>
  <c r="C3" i="6" s="1"/>
  <c r="D16" i="6"/>
  <c r="F16" i="6" s="1"/>
  <c r="C11" i="7" l="1"/>
  <c r="E1" i="7"/>
  <c r="C7" i="6"/>
  <c r="C4" i="6"/>
  <c r="C5" i="6"/>
</calcChain>
</file>

<file path=xl/sharedStrings.xml><?xml version="1.0" encoding="utf-8"?>
<sst xmlns="http://schemas.openxmlformats.org/spreadsheetml/2006/main" count="311" uniqueCount="170">
  <si>
    <t>様式第2号</t>
  </si>
  <si>
    <t>都市公園名</t>
  </si>
  <si>
    <t>使用する有料公園施設名</t>
  </si>
  <si>
    <t>使用の目的</t>
  </si>
  <si>
    <t>使用日時</t>
  </si>
  <si>
    <t>使用又は入場人員</t>
  </si>
  <si>
    <t>使用料の額</t>
  </si>
  <si>
    <t>その他</t>
  </si>
  <si>
    <t>　　　　法人の場合は，その主たる事務所</t>
    <phoneticPr fontId="2"/>
  </si>
  <si>
    <t>　　　　の所在地，名称及び代表者の氏名</t>
    <phoneticPr fontId="2"/>
  </si>
  <si>
    <t>　次のとおり，有料公園施設を使用したいので，岡山県立都市公園条例(昭和</t>
    <phoneticPr fontId="2"/>
  </si>
  <si>
    <t>41年岡山県条例第30号)第9条第2項の規定により申請します。</t>
    <phoneticPr fontId="2"/>
  </si>
  <si>
    <t>申請者　住所</t>
    <phoneticPr fontId="2"/>
  </si>
  <si>
    <t>　　　　氏名</t>
    <phoneticPr fontId="2"/>
  </si>
  <si>
    <t>岡山後楽園</t>
    <rPh sb="0" eb="2">
      <t>オカヤマ</t>
    </rPh>
    <rPh sb="2" eb="5">
      <t>コウラクエン</t>
    </rPh>
    <phoneticPr fontId="2"/>
  </si>
  <si>
    <t>有料公園施設使用許可申請書</t>
    <phoneticPr fontId="2"/>
  </si>
  <si>
    <t>　　岡山県知事　殿</t>
    <phoneticPr fontId="2"/>
  </si>
  <si>
    <t>後楽園駐車場（大型車）</t>
    <rPh sb="0" eb="3">
      <t>コウラクエン</t>
    </rPh>
    <rPh sb="3" eb="6">
      <t>チュウシャジョウ</t>
    </rPh>
    <rPh sb="7" eb="10">
      <t>オオガタシャ</t>
    </rPh>
    <phoneticPr fontId="2"/>
  </si>
  <si>
    <t>電話番号</t>
    <rPh sb="0" eb="4">
      <t>デンワバンゴウ</t>
    </rPh>
    <phoneticPr fontId="2"/>
  </si>
  <si>
    <t>FAX番号</t>
    <rPh sb="3" eb="5">
      <t>バンゴウ</t>
    </rPh>
    <phoneticPr fontId="2"/>
  </si>
  <si>
    <t>担当者名</t>
    <rPh sb="0" eb="4">
      <t>タントウシャメイ</t>
    </rPh>
    <phoneticPr fontId="2"/>
  </si>
  <si>
    <t>連絡先</t>
    <rPh sb="0" eb="3">
      <t>レンラクサキ</t>
    </rPh>
    <phoneticPr fontId="2"/>
  </si>
  <si>
    <t>※添付書類</t>
  </si>
  <si>
    <t>　１　旅程表</t>
  </si>
  <si>
    <t>　３　夜間駐車連絡票</t>
  </si>
  <si>
    <t>【遵守事項】</t>
  </si>
  <si>
    <t>　６　その他、後楽園事務所の指示に従うこと。</t>
  </si>
  <si>
    <t>※上記遵守事項が守られない場合は、今後の使用をお断りする場合があります。</t>
  </si>
  <si>
    <t>県外観光バスの夜間駐車</t>
    <phoneticPr fontId="2"/>
  </si>
  <si>
    <t>円</t>
    <rPh sb="0" eb="1">
      <t>エン</t>
    </rPh>
    <phoneticPr fontId="2"/>
  </si>
  <si>
    <t>（２，０００円※×駐車台数）
　※１回１，０００円×２日間分</t>
    <phoneticPr fontId="2"/>
  </si>
  <si>
    <t>台</t>
    <rPh sb="0" eb="1">
      <t>ダイ</t>
    </rPh>
    <phoneticPr fontId="2"/>
  </si>
  <si>
    <t>～</t>
    <phoneticPr fontId="2"/>
  </si>
  <si>
    <t>　１　後楽園の入園を伴わない場合は、駐車できません。</t>
    <phoneticPr fontId="2"/>
  </si>
  <si>
    <t>　２　河川が増水するおそれがある場合は、速やかに車両を退避させてください。</t>
    <phoneticPr fontId="2"/>
  </si>
  <si>
    <t>　３　使用を取り止めた場合は、取り消しの連絡を必ずしてください。</t>
    <phoneticPr fontId="2"/>
  </si>
  <si>
    <t>　４　既納の使用料は、還付しません。</t>
    <phoneticPr fontId="2"/>
  </si>
  <si>
    <t>　５　駐車場内で事故が生じた場合は申請者の責任において対処してください。</t>
    <phoneticPr fontId="2"/>
  </si>
  <si>
    <t>　　　後楽園事務所では一切の責任を負いかねますのでご了承ください。</t>
    <phoneticPr fontId="2"/>
  </si>
  <si>
    <t>岡山後楽園バス駐車場夜間駐車連絡票</t>
    <rPh sb="0" eb="5">
      <t>オカヤマコウラクエン</t>
    </rPh>
    <rPh sb="7" eb="10">
      <t>チュウシャジョウ</t>
    </rPh>
    <rPh sb="10" eb="12">
      <t>ヤカン</t>
    </rPh>
    <rPh sb="12" eb="14">
      <t>チュウシャ</t>
    </rPh>
    <rPh sb="14" eb="16">
      <t>レンラク</t>
    </rPh>
    <rPh sb="16" eb="17">
      <t>ヒョウ</t>
    </rPh>
    <phoneticPr fontId="2"/>
  </si>
  <si>
    <t>申請日</t>
    <rPh sb="0" eb="1">
      <t>サル</t>
    </rPh>
    <rPh sb="1" eb="2">
      <t>ショウ</t>
    </rPh>
    <rPh sb="2" eb="3">
      <t>ヒ</t>
    </rPh>
    <phoneticPr fontId="2"/>
  </si>
  <si>
    <t>申請者</t>
    <rPh sb="0" eb="3">
      <t>シンセイシャ</t>
    </rPh>
    <phoneticPr fontId="2"/>
  </si>
  <si>
    <t>住所</t>
    <rPh sb="0" eb="2">
      <t>ジュウショ</t>
    </rPh>
    <phoneticPr fontId="2"/>
  </si>
  <si>
    <t>電話番号</t>
    <rPh sb="0" eb="2">
      <t>デンワ</t>
    </rPh>
    <rPh sb="2" eb="4">
      <t>バンゴウ</t>
    </rPh>
    <phoneticPr fontId="2"/>
  </si>
  <si>
    <t>担当者氏名</t>
    <rPh sb="0" eb="3">
      <t>タントウシャ</t>
    </rPh>
    <rPh sb="3" eb="5">
      <t>シメイ</t>
    </rPh>
    <phoneticPr fontId="2"/>
  </si>
  <si>
    <t>後楽園来園日時</t>
    <rPh sb="0" eb="3">
      <t>コウラクエン</t>
    </rPh>
    <rPh sb="3" eb="5">
      <t>ライエン</t>
    </rPh>
    <rPh sb="5" eb="7">
      <t>ニチジ</t>
    </rPh>
    <phoneticPr fontId="2"/>
  </si>
  <si>
    <t>バス会社名</t>
    <rPh sb="2" eb="4">
      <t>カイシャ</t>
    </rPh>
    <rPh sb="4" eb="5">
      <t>メイ</t>
    </rPh>
    <phoneticPr fontId="2"/>
  </si>
  <si>
    <t>車両番号</t>
    <rPh sb="0" eb="2">
      <t>シャリョウ</t>
    </rPh>
    <rPh sb="2" eb="4">
      <t>バンゴウ</t>
    </rPh>
    <phoneticPr fontId="2"/>
  </si>
  <si>
    <t>夜間駐車日時</t>
    <rPh sb="0" eb="2">
      <t>ヤカン</t>
    </rPh>
    <rPh sb="2" eb="4">
      <t>チュウシャ</t>
    </rPh>
    <rPh sb="4" eb="6">
      <t>ニチジ</t>
    </rPh>
    <phoneticPr fontId="2"/>
  </si>
  <si>
    <t>バス運転手氏名</t>
    <rPh sb="2" eb="5">
      <t>ウンテンシュ</t>
    </rPh>
    <rPh sb="5" eb="7">
      <t>シメイ</t>
    </rPh>
    <phoneticPr fontId="2"/>
  </si>
  <si>
    <t>緊急連絡先</t>
    <rPh sb="0" eb="2">
      <t>キンキュウ</t>
    </rPh>
    <rPh sb="2" eb="4">
      <t>レンラク</t>
    </rPh>
    <rPh sb="4" eb="5">
      <t>サキ</t>
    </rPh>
    <phoneticPr fontId="2"/>
  </si>
  <si>
    <t>入庫</t>
    <rPh sb="0" eb="2">
      <t>ニュウコ</t>
    </rPh>
    <phoneticPr fontId="2"/>
  </si>
  <si>
    <t>出庫</t>
    <rPh sb="0" eb="2">
      <t>シュッコ</t>
    </rPh>
    <phoneticPr fontId="2"/>
  </si>
  <si>
    <t>緊急連絡先</t>
    <phoneticPr fontId="2"/>
  </si>
  <si>
    <t>〇〇〇〇</t>
    <phoneticPr fontId="2"/>
  </si>
  <si>
    <t>090-1111-1111</t>
    <phoneticPr fontId="2"/>
  </si>
  <si>
    <t>（</t>
    <phoneticPr fontId="2"/>
  </si>
  <si>
    <t>）</t>
    <phoneticPr fontId="2"/>
  </si>
  <si>
    <t>〇バス夜間駐車　必要項目入力票</t>
    <rPh sb="3" eb="5">
      <t>ヤカン</t>
    </rPh>
    <rPh sb="5" eb="7">
      <t>チュウシャ</t>
    </rPh>
    <rPh sb="8" eb="12">
      <t>ヒツヨウコウモク</t>
    </rPh>
    <rPh sb="12" eb="15">
      <t>ニュウリョクヒョウ</t>
    </rPh>
    <phoneticPr fontId="2"/>
  </si>
  <si>
    <t>申請日</t>
    <rPh sb="0" eb="3">
      <t>シンセイビ</t>
    </rPh>
    <phoneticPr fontId="2"/>
  </si>
  <si>
    <t>住所（所在地）</t>
    <rPh sb="0" eb="2">
      <t>ジュウショ</t>
    </rPh>
    <rPh sb="3" eb="6">
      <t>ショザイチ</t>
    </rPh>
    <phoneticPr fontId="2"/>
  </si>
  <si>
    <t>担当者名</t>
    <rPh sb="0" eb="3">
      <t>タントウシャ</t>
    </rPh>
    <rPh sb="3" eb="4">
      <t>メイ</t>
    </rPh>
    <phoneticPr fontId="2"/>
  </si>
  <si>
    <t>担当者連絡先</t>
    <rPh sb="0" eb="3">
      <t>タントウシャ</t>
    </rPh>
    <rPh sb="3" eb="6">
      <t>レンラクサキ</t>
    </rPh>
    <phoneticPr fontId="2"/>
  </si>
  <si>
    <t>使用日時</t>
    <rPh sb="0" eb="2">
      <t>シヨウ</t>
    </rPh>
    <rPh sb="2" eb="4">
      <t>ニチジ</t>
    </rPh>
    <phoneticPr fontId="2"/>
  </si>
  <si>
    <t>駐車台数</t>
    <rPh sb="0" eb="4">
      <t>チュウシャダイスウ</t>
    </rPh>
    <phoneticPr fontId="2"/>
  </si>
  <si>
    <t>その他</t>
    <rPh sb="2" eb="3">
      <t>タ</t>
    </rPh>
    <phoneticPr fontId="2"/>
  </si>
  <si>
    <t>・</t>
    <phoneticPr fontId="2"/>
  </si>
  <si>
    <t>★有料公園施設使用許可申請書</t>
    <rPh sb="1" eb="7">
      <t>ユウリョウコウエンシセツ</t>
    </rPh>
    <rPh sb="7" eb="11">
      <t>シヨウキョカ</t>
    </rPh>
    <rPh sb="11" eb="14">
      <t>シンセイショ</t>
    </rPh>
    <phoneticPr fontId="2"/>
  </si>
  <si>
    <t>★岡山後楽園バス駐車場夜間駐車連絡票</t>
    <rPh sb="1" eb="6">
      <t>オカヤマコウラクエン</t>
    </rPh>
    <rPh sb="8" eb="11">
      <t>チュウシャジョウ</t>
    </rPh>
    <rPh sb="11" eb="15">
      <t>ヤカンチュウシャ</t>
    </rPh>
    <rPh sb="15" eb="18">
      <t>レンラクヒョウ</t>
    </rPh>
    <phoneticPr fontId="2"/>
  </si>
  <si>
    <t>バス会社</t>
    <rPh sb="2" eb="4">
      <t>ガイシャ</t>
    </rPh>
    <phoneticPr fontId="2"/>
  </si>
  <si>
    <t>社名</t>
    <rPh sb="0" eb="2">
      <t>シャメイ</t>
    </rPh>
    <phoneticPr fontId="2"/>
  </si>
  <si>
    <t>駐車車両等</t>
    <rPh sb="0" eb="2">
      <t>チュウシャ</t>
    </rPh>
    <rPh sb="2" eb="4">
      <t>シャリョウ</t>
    </rPh>
    <rPh sb="4" eb="5">
      <t>トウ</t>
    </rPh>
    <phoneticPr fontId="2"/>
  </si>
  <si>
    <t>※緊急連絡先は、当日夜間に連絡がつく車両退避責任者の携帯番号をご記入ください。</t>
    <rPh sb="1" eb="6">
      <t>キンキュウレンラクサキ</t>
    </rPh>
    <rPh sb="8" eb="12">
      <t>トウジツヤカン</t>
    </rPh>
    <rPh sb="13" eb="15">
      <t>レンラク</t>
    </rPh>
    <rPh sb="18" eb="20">
      <t>シャリョウ</t>
    </rPh>
    <rPh sb="20" eb="22">
      <t>タイヒ</t>
    </rPh>
    <rPh sb="22" eb="25">
      <t>セキニンシャ</t>
    </rPh>
    <rPh sb="26" eb="28">
      <t>ケイタイ</t>
    </rPh>
    <rPh sb="28" eb="30">
      <t>バンゴウ</t>
    </rPh>
    <rPh sb="32" eb="34">
      <t>キニュウ</t>
    </rPh>
    <phoneticPr fontId="2"/>
  </si>
  <si>
    <t>入庫日時</t>
    <rPh sb="0" eb="2">
      <t>ニュウコ</t>
    </rPh>
    <rPh sb="2" eb="4">
      <t>ニチジ</t>
    </rPh>
    <phoneticPr fontId="2"/>
  </si>
  <si>
    <t>出庫日時</t>
    <rPh sb="0" eb="4">
      <t>シュッコニチジ</t>
    </rPh>
    <phoneticPr fontId="2"/>
  </si>
  <si>
    <t>運転手名</t>
    <rPh sb="0" eb="3">
      <t>ウンテンシュ</t>
    </rPh>
    <rPh sb="3" eb="4">
      <t>メイ</t>
    </rPh>
    <phoneticPr fontId="2"/>
  </si>
  <si>
    <t>緊急連絡先</t>
    <rPh sb="0" eb="5">
      <t>キンキュウレンラクサキ</t>
    </rPh>
    <phoneticPr fontId="2"/>
  </si>
  <si>
    <t>車両番号１</t>
    <rPh sb="0" eb="4">
      <t>シャリョウバンゴウ</t>
    </rPh>
    <phoneticPr fontId="2"/>
  </si>
  <si>
    <t>車両番号２</t>
    <rPh sb="0" eb="4">
      <t>シャリョウバンゴウ</t>
    </rPh>
    <phoneticPr fontId="2"/>
  </si>
  <si>
    <t>車両番号３</t>
    <rPh sb="0" eb="4">
      <t>シャリョウバンゴウ</t>
    </rPh>
    <phoneticPr fontId="2"/>
  </si>
  <si>
    <t>車両番号４</t>
    <rPh sb="0" eb="4">
      <t>シャリョウバンゴウ</t>
    </rPh>
    <phoneticPr fontId="2"/>
  </si>
  <si>
    <t>車両番号５</t>
    <rPh sb="0" eb="4">
      <t>シャリョウバンゴウ</t>
    </rPh>
    <phoneticPr fontId="2"/>
  </si>
  <si>
    <t>翌日</t>
    <rPh sb="0" eb="2">
      <t>ヨクジツ</t>
    </rPh>
    <phoneticPr fontId="2"/>
  </si>
  <si>
    <t>申請者情報</t>
    <rPh sb="0" eb="3">
      <t>シンセイシャ</t>
    </rPh>
    <rPh sb="3" eb="5">
      <t>ジョウホウ</t>
    </rPh>
    <phoneticPr fontId="2"/>
  </si>
  <si>
    <t>岡山市中区後楽園1-5</t>
    <rPh sb="0" eb="3">
      <t>オカヤマシ</t>
    </rPh>
    <rPh sb="3" eb="5">
      <t>ナカク</t>
    </rPh>
    <rPh sb="5" eb="8">
      <t>コウラクエン</t>
    </rPh>
    <phoneticPr fontId="2"/>
  </si>
  <si>
    <t>岡山　後楽</t>
    <rPh sb="0" eb="2">
      <t>オカヤマ</t>
    </rPh>
    <rPh sb="3" eb="5">
      <t>コウラク</t>
    </rPh>
    <phoneticPr fontId="2"/>
  </si>
  <si>
    <t>086-272-1166</t>
    <phoneticPr fontId="2"/>
  </si>
  <si>
    <t>086-272-1147</t>
    <phoneticPr fontId="2"/>
  </si>
  <si>
    <t>後楽</t>
    <rPh sb="0" eb="2">
      <t>コウラク</t>
    </rPh>
    <phoneticPr fontId="2"/>
  </si>
  <si>
    <t>090-0000-0000</t>
    <phoneticPr fontId="2"/>
  </si>
  <si>
    <t>退園後、宿泊場所まで移動し、再度駐車場へ入庫予定</t>
    <rPh sb="0" eb="2">
      <t>タイエン</t>
    </rPh>
    <rPh sb="2" eb="3">
      <t>ゴ</t>
    </rPh>
    <rPh sb="4" eb="8">
      <t>シュクハクバショ</t>
    </rPh>
    <rPh sb="10" eb="12">
      <t>イドウ</t>
    </rPh>
    <rPh sb="14" eb="16">
      <t>サイド</t>
    </rPh>
    <rPh sb="16" eb="19">
      <t>チュウシャジョウ</t>
    </rPh>
    <rPh sb="20" eb="22">
      <t>ニュウコ</t>
    </rPh>
    <rPh sb="22" eb="24">
      <t>ヨテイ</t>
    </rPh>
    <phoneticPr fontId="2"/>
  </si>
  <si>
    <t>後楽バス</t>
    <rPh sb="0" eb="2">
      <t>コウラク</t>
    </rPh>
    <phoneticPr fontId="2"/>
  </si>
  <si>
    <t>岡山市北区内山下246</t>
    <rPh sb="0" eb="3">
      <t>オカヤマシ</t>
    </rPh>
    <rPh sb="3" eb="5">
      <t>キタク</t>
    </rPh>
    <rPh sb="5" eb="8">
      <t>ウチサンゲ</t>
    </rPh>
    <phoneticPr fontId="2"/>
  </si>
  <si>
    <t>086-226-＊＊＊＊</t>
    <phoneticPr fontId="2"/>
  </si>
  <si>
    <t>※岡山123こ45－67（例）</t>
    <rPh sb="1" eb="3">
      <t>オカヤマ</t>
    </rPh>
    <rPh sb="13" eb="14">
      <t>レイ</t>
    </rPh>
    <phoneticPr fontId="2"/>
  </si>
  <si>
    <t>正門から入園後、南門を抜けて岡山城へ行きますが、南門から再入園し、正門から退園します。</t>
    <rPh sb="0" eb="2">
      <t>セイモン</t>
    </rPh>
    <rPh sb="4" eb="7">
      <t>ニュウエンゴ</t>
    </rPh>
    <rPh sb="8" eb="10">
      <t>ミナミモン</t>
    </rPh>
    <rPh sb="11" eb="12">
      <t>ヌ</t>
    </rPh>
    <rPh sb="14" eb="17">
      <t>オカヤマジョウ</t>
    </rPh>
    <rPh sb="18" eb="19">
      <t>イ</t>
    </rPh>
    <rPh sb="24" eb="26">
      <t>ミナミモン</t>
    </rPh>
    <rPh sb="28" eb="31">
      <t>サイニュウエン</t>
    </rPh>
    <rPh sb="33" eb="35">
      <t>セイモン</t>
    </rPh>
    <rPh sb="37" eb="39">
      <t>タイエン</t>
    </rPh>
    <phoneticPr fontId="2"/>
  </si>
  <si>
    <t>※複数台あれば2以降に記入</t>
    <rPh sb="1" eb="4">
      <t>フクスウダイ</t>
    </rPh>
    <phoneticPr fontId="2"/>
  </si>
  <si>
    <t>岡山222さ22-22</t>
    <rPh sb="0" eb="2">
      <t>オカヤマ</t>
    </rPh>
    <phoneticPr fontId="2"/>
  </si>
  <si>
    <t>◇◇◇◇</t>
    <phoneticPr fontId="2"/>
  </si>
  <si>
    <t>090-2222-2222</t>
    <phoneticPr fontId="2"/>
  </si>
  <si>
    <t>岡山333さ33-33</t>
    <rPh sb="0" eb="2">
      <t>オカヤマ</t>
    </rPh>
    <phoneticPr fontId="2"/>
  </si>
  <si>
    <t>△△△△</t>
    <phoneticPr fontId="2"/>
  </si>
  <si>
    <t>090-3333-3333</t>
    <phoneticPr fontId="2"/>
  </si>
  <si>
    <t>岡山444さ44-44</t>
    <rPh sb="0" eb="2">
      <t>オカヤマ</t>
    </rPh>
    <phoneticPr fontId="2"/>
  </si>
  <si>
    <t>□□□□</t>
    <phoneticPr fontId="2"/>
  </si>
  <si>
    <t>090-4444-4444</t>
    <phoneticPr fontId="2"/>
  </si>
  <si>
    <t>岡山555さ55-55</t>
    <rPh sb="0" eb="2">
      <t>オカヤマ</t>
    </rPh>
    <phoneticPr fontId="2"/>
  </si>
  <si>
    <t>●●●●</t>
    <phoneticPr fontId="2"/>
  </si>
  <si>
    <t>090-5555-5555</t>
    <phoneticPr fontId="2"/>
  </si>
  <si>
    <t>事務所決裁欄</t>
  </si>
  <si>
    <t>所長</t>
  </si>
  <si>
    <t>次長</t>
  </si>
  <si>
    <t>担当</t>
  </si>
  <si>
    <t>岡山後楽園入園申込書</t>
    <rPh sb="0" eb="5">
      <t>オカヤマコウラクエン</t>
    </rPh>
    <rPh sb="5" eb="7">
      <t>ニュウエン</t>
    </rPh>
    <rPh sb="7" eb="10">
      <t>モウシコミショ</t>
    </rPh>
    <phoneticPr fontId="2"/>
  </si>
  <si>
    <t>来園日時</t>
    <rPh sb="0" eb="4">
      <t>ライエンニチジ</t>
    </rPh>
    <phoneticPr fontId="2"/>
  </si>
  <si>
    <t>①
後楽園単独券</t>
    <rPh sb="2" eb="5">
      <t>コウラクエン</t>
    </rPh>
    <rPh sb="5" eb="7">
      <t>タンドク</t>
    </rPh>
    <rPh sb="7" eb="8">
      <t>ケン</t>
    </rPh>
    <phoneticPr fontId="2"/>
  </si>
  <si>
    <t>②
後楽園－博物館</t>
    <rPh sb="2" eb="5">
      <t>コウラクエン</t>
    </rPh>
    <rPh sb="6" eb="9">
      <t>ハクブツカン</t>
    </rPh>
    <phoneticPr fontId="2"/>
  </si>
  <si>
    <t>③
後楽園－岡山城</t>
    <rPh sb="2" eb="5">
      <t>コウラクエン</t>
    </rPh>
    <rPh sb="6" eb="9">
      <t>オカヤマジョウ</t>
    </rPh>
    <phoneticPr fontId="2"/>
  </si>
  <si>
    <t>④
後楽園－岡山城－林原美術館</t>
    <rPh sb="2" eb="5">
      <t>コウラクエン</t>
    </rPh>
    <rPh sb="6" eb="9">
      <t>オカヤマジョウ</t>
    </rPh>
    <rPh sb="10" eb="12">
      <t>ハヤシバラ</t>
    </rPh>
    <rPh sb="12" eb="15">
      <t>ビジュツカン</t>
    </rPh>
    <phoneticPr fontId="2"/>
  </si>
  <si>
    <t>小人（小・中学生）</t>
    <rPh sb="0" eb="2">
      <t>コビト</t>
    </rPh>
    <rPh sb="3" eb="4">
      <t>ショウ</t>
    </rPh>
    <rPh sb="5" eb="8">
      <t>チュウガクセイ</t>
    </rPh>
    <phoneticPr fontId="2"/>
  </si>
  <si>
    <t>シニア（65歳以上）</t>
    <rPh sb="6" eb="9">
      <t>サイイジョウ</t>
    </rPh>
    <phoneticPr fontId="2"/>
  </si>
  <si>
    <t>計</t>
    <rPh sb="0" eb="1">
      <t>ケイ</t>
    </rPh>
    <phoneticPr fontId="2"/>
  </si>
  <si>
    <t>通信欄</t>
    <rPh sb="0" eb="3">
      <t>ツウシンラン</t>
    </rPh>
    <phoneticPr fontId="2"/>
  </si>
  <si>
    <t>旅行代理店</t>
    <rPh sb="0" eb="5">
      <t>リョコウダイリテン</t>
    </rPh>
    <phoneticPr fontId="2"/>
  </si>
  <si>
    <t>団体名</t>
    <rPh sb="0" eb="3">
      <t>ダンタイメイ</t>
    </rPh>
    <phoneticPr fontId="2"/>
  </si>
  <si>
    <t>担当者名
（又は添乗員名）</t>
    <rPh sb="0" eb="4">
      <t>タントウシャメイ</t>
    </rPh>
    <rPh sb="6" eb="7">
      <t>マタ</t>
    </rPh>
    <rPh sb="8" eb="12">
      <t>テンジョウインメイ</t>
    </rPh>
    <phoneticPr fontId="2"/>
  </si>
  <si>
    <t>お支払方法</t>
    <rPh sb="1" eb="5">
      <t>シハライホウホウ</t>
    </rPh>
    <phoneticPr fontId="2"/>
  </si>
  <si>
    <t>現金</t>
    <rPh sb="0" eb="2">
      <t>ゲンキン</t>
    </rPh>
    <phoneticPr fontId="2"/>
  </si>
  <si>
    <t>クーポン</t>
  </si>
  <si>
    <t>クーポン</t>
    <phoneticPr fontId="2"/>
  </si>
  <si>
    <t>※ただしクーポンでのお支払いは後楽園単独券で団体（20名上）のみです。</t>
    <rPh sb="11" eb="13">
      <t>シハラ</t>
    </rPh>
    <rPh sb="15" eb="21">
      <t>コウラクエンタンドクケン</t>
    </rPh>
    <rPh sb="22" eb="24">
      <t>ダンタイ</t>
    </rPh>
    <rPh sb="27" eb="29">
      <t>メイジョウ</t>
    </rPh>
    <phoneticPr fontId="2"/>
  </si>
  <si>
    <t>【お問い合わせ先】　〒703-8257　岡山市北区後楽園１－５　岡山後楽園</t>
    <rPh sb="2" eb="3">
      <t>ト</t>
    </rPh>
    <rPh sb="4" eb="5">
      <t>ア</t>
    </rPh>
    <rPh sb="7" eb="8">
      <t>サキ</t>
    </rPh>
    <rPh sb="20" eb="23">
      <t>オカヤマシ</t>
    </rPh>
    <rPh sb="23" eb="25">
      <t>キタク</t>
    </rPh>
    <rPh sb="25" eb="28">
      <t>コウラクエン</t>
    </rPh>
    <rPh sb="32" eb="37">
      <t>オカヤマコウラクエン</t>
    </rPh>
    <phoneticPr fontId="2"/>
  </si>
  <si>
    <r>
      <t>大人</t>
    </r>
    <r>
      <rPr>
        <sz val="9"/>
        <color theme="1"/>
        <rFont val="BIZ UDPゴシック"/>
        <family val="3"/>
        <charset val="128"/>
      </rPr>
      <t>（15歳～65歳未満　中学生は除く）</t>
    </r>
    <rPh sb="0" eb="2">
      <t>オトナ</t>
    </rPh>
    <rPh sb="5" eb="6">
      <t>サイ</t>
    </rPh>
    <rPh sb="9" eb="12">
      <t>サイミマン</t>
    </rPh>
    <rPh sb="13" eb="16">
      <t>チュウガクセイ</t>
    </rPh>
    <rPh sb="17" eb="18">
      <t>ノゾ</t>
    </rPh>
    <phoneticPr fontId="2"/>
  </si>
  <si>
    <t>[通信欄]</t>
    <rPh sb="1" eb="4">
      <t>ツウシンラン</t>
    </rPh>
    <phoneticPr fontId="2"/>
  </si>
  <si>
    <t>共　通　券</t>
    <rPh sb="0" eb="1">
      <t>トモ</t>
    </rPh>
    <rPh sb="2" eb="3">
      <t>ツウ</t>
    </rPh>
    <rPh sb="4" eb="5">
      <t>ケン</t>
    </rPh>
    <phoneticPr fontId="2"/>
  </si>
  <si>
    <t>区　　分</t>
    <rPh sb="0" eb="1">
      <t>ク</t>
    </rPh>
    <rPh sb="3" eb="4">
      <t>ブン</t>
    </rPh>
    <phoneticPr fontId="2"/>
  </si>
  <si>
    <t>　TEL　086-272-1148　https://okayama-korakuen.jp</t>
    <phoneticPr fontId="2"/>
  </si>
  <si>
    <t>法人名</t>
    <rPh sb="0" eb="2">
      <t>ホウジン</t>
    </rPh>
    <rPh sb="2" eb="3">
      <t>メイ</t>
    </rPh>
    <phoneticPr fontId="2"/>
  </si>
  <si>
    <t>代表者名</t>
    <rPh sb="0" eb="3">
      <t>ダイヒョウシャ</t>
    </rPh>
    <rPh sb="3" eb="4">
      <t>メイ</t>
    </rPh>
    <phoneticPr fontId="2"/>
  </si>
  <si>
    <t>〇〇旅行（株）</t>
    <rPh sb="2" eb="4">
      <t>リョコウ</t>
    </rPh>
    <rPh sb="4" eb="7">
      <t>カブ</t>
    </rPh>
    <phoneticPr fontId="2"/>
  </si>
  <si>
    <t>★入園申込書</t>
    <rPh sb="1" eb="6">
      <t>ニュウエンモウシコミショ</t>
    </rPh>
    <phoneticPr fontId="2"/>
  </si>
  <si>
    <t>来園日時</t>
    <rPh sb="0" eb="2">
      <t>ライエン</t>
    </rPh>
    <rPh sb="2" eb="4">
      <t>ニチジ</t>
    </rPh>
    <phoneticPr fontId="2"/>
  </si>
  <si>
    <t>来園者</t>
    <rPh sb="0" eb="3">
      <t>ライエンシャ</t>
    </rPh>
    <phoneticPr fontId="2"/>
  </si>
  <si>
    <t>シニア（65歳以上）</t>
    <phoneticPr fontId="2"/>
  </si>
  <si>
    <t>大人（15歳～65歳）</t>
    <rPh sb="0" eb="2">
      <t>オトナ</t>
    </rPh>
    <rPh sb="5" eb="6">
      <t>サイ</t>
    </rPh>
    <rPh sb="9" eb="10">
      <t>サイ</t>
    </rPh>
    <phoneticPr fontId="2"/>
  </si>
  <si>
    <t>旅行代理店名</t>
    <rPh sb="0" eb="6">
      <t>リョコウダイリテンメイ</t>
    </rPh>
    <phoneticPr fontId="2"/>
  </si>
  <si>
    <t>クーポン種類</t>
    <rPh sb="4" eb="6">
      <t>シュルイ</t>
    </rPh>
    <phoneticPr fontId="2"/>
  </si>
  <si>
    <t>JTB</t>
  </si>
  <si>
    <t>JTB</t>
    <phoneticPr fontId="2"/>
  </si>
  <si>
    <t>近畿日本ツーリスト</t>
    <phoneticPr fontId="2"/>
  </si>
  <si>
    <t>日本旅行</t>
    <phoneticPr fontId="2"/>
  </si>
  <si>
    <t>名鉄観光</t>
    <phoneticPr fontId="2"/>
  </si>
  <si>
    <t>トップツアー</t>
    <phoneticPr fontId="2"/>
  </si>
  <si>
    <t>クラブツーリズム</t>
    <phoneticPr fontId="2"/>
  </si>
  <si>
    <t>神姫バス</t>
    <phoneticPr fontId="2"/>
  </si>
  <si>
    <t>全旅</t>
    <phoneticPr fontId="2"/>
  </si>
  <si>
    <t>その他の場合記入</t>
    <rPh sb="2" eb="3">
      <t>タ</t>
    </rPh>
    <rPh sb="4" eb="6">
      <t>バアイ</t>
    </rPh>
    <rPh sb="6" eb="8">
      <t>キニュウ</t>
    </rPh>
    <phoneticPr fontId="2"/>
  </si>
  <si>
    <t>〇〇旅行（株）</t>
    <phoneticPr fontId="2"/>
  </si>
  <si>
    <t>・・・・・町内会</t>
    <rPh sb="5" eb="8">
      <t>チョウナイカイ</t>
    </rPh>
    <phoneticPr fontId="2"/>
  </si>
  <si>
    <t>①後楽園単独券</t>
    <phoneticPr fontId="2"/>
  </si>
  <si>
    <t>③後楽園－岡山城</t>
    <rPh sb="1" eb="4">
      <t>コウラクエン</t>
    </rPh>
    <rPh sb="5" eb="8">
      <t>オカヤマジョウ</t>
    </rPh>
    <phoneticPr fontId="2"/>
  </si>
  <si>
    <t>④後楽園－岡山城－林原美術館</t>
    <rPh sb="1" eb="4">
      <t>コウラクエン</t>
    </rPh>
    <rPh sb="5" eb="8">
      <t>オカヤマジョウ</t>
    </rPh>
    <rPh sb="9" eb="11">
      <t>ハヤシバラ</t>
    </rPh>
    <rPh sb="11" eb="14">
      <t>ビジュツカン</t>
    </rPh>
    <phoneticPr fontId="2"/>
  </si>
  <si>
    <t>②後楽園－
博物館</t>
    <rPh sb="1" eb="4">
      <t>コウラクエン</t>
    </rPh>
    <rPh sb="6" eb="9">
      <t>ハクブツカン</t>
    </rPh>
    <phoneticPr fontId="2"/>
  </si>
  <si>
    <t>現金／クーポン</t>
    <rPh sb="0" eb="2">
      <t>ゲンキン</t>
    </rPh>
    <phoneticPr fontId="2"/>
  </si>
  <si>
    <t>岡山111こ11-11</t>
    <phoneticPr fontId="2"/>
  </si>
  <si>
    <t>aaaaaaa</t>
    <phoneticPr fontId="2"/>
  </si>
  <si>
    <t>※現金または該当なければ空欄</t>
    <rPh sb="1" eb="3">
      <t>ゲンキン</t>
    </rPh>
    <rPh sb="6" eb="8">
      <t>ガイトウ</t>
    </rPh>
    <rPh sb="12" eb="14">
      <t>クウラン</t>
    </rPh>
    <phoneticPr fontId="2"/>
  </si>
  <si>
    <t>※当日夜間に連絡がつく車両退避責任者の携帯番号をご記入ください。以下、同じ。</t>
    <rPh sb="32" eb="34">
      <t>イカ</t>
    </rPh>
    <rPh sb="35" eb="36">
      <t>オナ</t>
    </rPh>
    <phoneticPr fontId="2"/>
  </si>
  <si>
    <t>　２　後楽園入園申込書</t>
    <phoneticPr fontId="2"/>
  </si>
  <si>
    <r>
      <t>〇バス夜間駐車　必要項目入力票</t>
    </r>
    <r>
      <rPr>
        <sz val="14"/>
        <color rgb="FFFF0000"/>
        <rFont val="BIZ UDPゴシック"/>
        <family val="3"/>
        <charset val="128"/>
      </rPr>
      <t>（記入例）</t>
    </r>
    <rPh sb="3" eb="5">
      <t>ヤカン</t>
    </rPh>
    <rPh sb="5" eb="7">
      <t>チュウシャ</t>
    </rPh>
    <rPh sb="8" eb="12">
      <t>ヒツヨウコウモク</t>
    </rPh>
    <rPh sb="12" eb="15">
      <t>ニュウリョクヒョウ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</si>
</sst>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h:mm;@"/>
    <numFmt numFmtId="177" formatCode="[$-411]ggge&quot;年&quot;m&quot;月&quot;d&quot;日&quot;;@"/>
    <numFmt numFmtId="178" formatCode="[$]ggge&quot;年&quot;m&quot;月&quot;d&quot;日&quot;;@" x16r2:formatCode16="[$-ja-JP-x-gannen]ggge&quot;年&quot;m&quot;月&quot;d&quot;日&quot;;@"/>
  </numFmts>
  <fonts count="21"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ＭＳ 明朝"/>
      <family val="1"/>
      <charset val="128"/>
    </font>
    <font>
      <sz val="8"/>
      <color theme="1"/>
      <name val="ＭＳ 明朝"/>
      <family val="1"/>
      <charset val="128"/>
    </font>
    <font>
      <sz val="14"/>
      <color theme="1"/>
      <name val="ＭＳ 明朝"/>
      <family val="1"/>
      <charset val="128"/>
    </font>
    <font>
      <sz val="10"/>
      <color theme="1"/>
      <name val="ＭＳ 明朝"/>
      <family val="1"/>
      <charset val="128"/>
    </font>
    <font>
      <sz val="16"/>
      <color theme="1"/>
      <name val="ＭＳ ゴシック"/>
      <family val="3"/>
      <charset val="128"/>
    </font>
    <font>
      <sz val="14"/>
      <color theme="1"/>
      <name val="ＭＳ ゴシック"/>
      <family val="3"/>
      <charset val="128"/>
    </font>
    <font>
      <sz val="11"/>
      <color theme="1"/>
      <name val="ＭＳ ゴシック"/>
      <family val="3"/>
      <charset val="128"/>
    </font>
    <font>
      <sz val="11"/>
      <color rgb="FFFF0000"/>
      <name val="游ゴシック"/>
      <family val="3"/>
      <charset val="128"/>
      <scheme val="minor"/>
    </font>
    <font>
      <sz val="12"/>
      <color theme="1"/>
      <name val="ＭＳ 明朝"/>
      <family val="1"/>
      <charset val="128"/>
    </font>
    <font>
      <sz val="11"/>
      <color theme="1"/>
      <name val="BIZ UDPゴシック"/>
      <family val="3"/>
      <charset val="128"/>
    </font>
    <font>
      <sz val="14"/>
      <color theme="1"/>
      <name val="BIZ UDPゴシック"/>
      <family val="3"/>
      <charset val="128"/>
    </font>
    <font>
      <sz val="9"/>
      <color theme="1"/>
      <name val="BIZ UDPゴシック"/>
      <family val="3"/>
      <charset val="128"/>
    </font>
    <font>
      <sz val="10.5"/>
      <color theme="1"/>
      <name val="ＭＳ 明朝"/>
      <family val="1"/>
      <charset val="128"/>
    </font>
    <font>
      <sz val="10"/>
      <color theme="1"/>
      <name val="BIZ UDPゴシック"/>
      <family val="3"/>
      <charset val="128"/>
    </font>
    <font>
      <sz val="8"/>
      <color theme="1"/>
      <name val="BIZ UDPゴシック"/>
      <family val="3"/>
      <charset val="128"/>
    </font>
    <font>
      <sz val="11"/>
      <color theme="0"/>
      <name val="BIZ UDPゴシック"/>
      <family val="3"/>
      <charset val="128"/>
    </font>
    <font>
      <sz val="11"/>
      <name val="BIZ UDPゴシック"/>
      <family val="3"/>
      <charset val="128"/>
    </font>
    <font>
      <sz val="14"/>
      <color rgb="FFFF0000"/>
      <name val="BIZ UDPゴシック"/>
      <family val="3"/>
      <charset val="128"/>
    </font>
  </fonts>
  <fills count="3">
    <fill>
      <patternFill patternType="none"/>
    </fill>
    <fill>
      <patternFill patternType="gray125"/>
    </fill>
    <fill>
      <patternFill patternType="solid">
        <fgColor rgb="FFFFFF0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diagonalUp="1">
      <left style="thin">
        <color indexed="64"/>
      </left>
      <right style="thin">
        <color indexed="64"/>
      </right>
      <top style="thin">
        <color indexed="64"/>
      </top>
      <bottom style="thin">
        <color indexed="64"/>
      </bottom>
      <diagonal style="thin">
        <color indexed="64"/>
      </diagonal>
    </border>
  </borders>
  <cellStyleXfs count="2">
    <xf numFmtId="0" fontId="0" fillId="0" borderId="0">
      <alignment vertical="center"/>
    </xf>
    <xf numFmtId="38" fontId="1" fillId="0" borderId="0" applyFont="0" applyFill="0" applyBorder="0" applyAlignment="0" applyProtection="0">
      <alignment vertical="center"/>
    </xf>
  </cellStyleXfs>
  <cellXfs count="141">
    <xf numFmtId="0" fontId="0" fillId="0" borderId="0" xfId="0">
      <alignment vertical="center"/>
    </xf>
    <xf numFmtId="0" fontId="3" fillId="0" borderId="0" xfId="0" applyFont="1">
      <alignment vertical="center"/>
    </xf>
    <xf numFmtId="0" fontId="12" fillId="0" borderId="0" xfId="0" applyFont="1">
      <alignment vertical="center"/>
    </xf>
    <xf numFmtId="0" fontId="13" fillId="0" borderId="0" xfId="0" applyFont="1">
      <alignment vertical="center"/>
    </xf>
    <xf numFmtId="0" fontId="12" fillId="0" borderId="5" xfId="0" applyFont="1" applyBorder="1" applyAlignment="1">
      <alignment horizontal="right" vertical="center"/>
    </xf>
    <xf numFmtId="0" fontId="12" fillId="0" borderId="7" xfId="0" applyFont="1" applyBorder="1">
      <alignment vertical="center"/>
    </xf>
    <xf numFmtId="0" fontId="12" fillId="0" borderId="1" xfId="0" applyFont="1" applyBorder="1">
      <alignment vertical="center"/>
    </xf>
    <xf numFmtId="0" fontId="12" fillId="0" borderId="9" xfId="0" applyFont="1" applyBorder="1">
      <alignment vertical="center"/>
    </xf>
    <xf numFmtId="0" fontId="12" fillId="0" borderId="10" xfId="0" applyFont="1" applyBorder="1">
      <alignment vertical="center"/>
    </xf>
    <xf numFmtId="0" fontId="14" fillId="0" borderId="1" xfId="0" applyFont="1" applyBorder="1">
      <alignment vertical="center"/>
    </xf>
    <xf numFmtId="0" fontId="12" fillId="0" borderId="14" xfId="0" applyFont="1" applyBorder="1">
      <alignment vertical="center"/>
    </xf>
    <xf numFmtId="0" fontId="12" fillId="0" borderId="8" xfId="0" applyFont="1" applyBorder="1">
      <alignment vertical="center"/>
    </xf>
    <xf numFmtId="0" fontId="12" fillId="0" borderId="12" xfId="0" applyFont="1" applyBorder="1">
      <alignment vertical="center"/>
    </xf>
    <xf numFmtId="0" fontId="12" fillId="0" borderId="13" xfId="0" applyFont="1" applyBorder="1">
      <alignment vertical="center"/>
    </xf>
    <xf numFmtId="0" fontId="12" fillId="0" borderId="5" xfId="0" applyFont="1" applyBorder="1">
      <alignment vertical="center"/>
    </xf>
    <xf numFmtId="0" fontId="12" fillId="0" borderId="6" xfId="0" applyFont="1" applyBorder="1">
      <alignment vertical="center"/>
    </xf>
    <xf numFmtId="0" fontId="12" fillId="0" borderId="9" xfId="0" applyFont="1" applyBorder="1" applyAlignment="1">
      <alignment horizontal="right" vertical="center"/>
    </xf>
    <xf numFmtId="0" fontId="12" fillId="0" borderId="4" xfId="0" applyFont="1" applyBorder="1">
      <alignment vertical="center"/>
    </xf>
    <xf numFmtId="0" fontId="12" fillId="0" borderId="11" xfId="0" applyFont="1" applyBorder="1">
      <alignment vertical="center"/>
    </xf>
    <xf numFmtId="0" fontId="12" fillId="0" borderId="6" xfId="0" applyFont="1" applyBorder="1" applyAlignment="1">
      <alignment horizontal="right" vertical="center"/>
    </xf>
    <xf numFmtId="178" fontId="12" fillId="0" borderId="1" xfId="0" applyNumberFormat="1" applyFont="1" applyBorder="1">
      <alignment vertical="center"/>
    </xf>
    <xf numFmtId="0" fontId="3" fillId="0" borderId="0" xfId="0" applyFont="1" applyAlignment="1">
      <alignment horizontal="right" vertical="center"/>
    </xf>
    <xf numFmtId="0" fontId="4" fillId="0" borderId="0" xfId="0" applyFont="1">
      <alignment vertical="center"/>
    </xf>
    <xf numFmtId="0" fontId="6" fillId="0" borderId="6" xfId="0" applyFont="1" applyBorder="1" applyAlignment="1">
      <alignment horizontal="right" vertical="center"/>
    </xf>
    <xf numFmtId="0" fontId="3" fillId="0" borderId="1" xfId="0" applyFont="1" applyBorder="1" applyAlignment="1">
      <alignment horizontal="center" vertical="center"/>
    </xf>
    <xf numFmtId="0" fontId="3" fillId="0" borderId="1" xfId="0" applyFont="1" applyBorder="1" applyAlignment="1">
      <alignment vertical="center" wrapText="1"/>
    </xf>
    <xf numFmtId="0" fontId="3" fillId="0" borderId="2" xfId="0" applyFont="1" applyBorder="1" applyAlignment="1">
      <alignment horizontal="center" vertical="center"/>
    </xf>
    <xf numFmtId="0" fontId="3" fillId="0" borderId="2" xfId="0" applyFont="1" applyBorder="1" applyAlignment="1">
      <alignment vertical="center" wrapText="1"/>
    </xf>
    <xf numFmtId="0" fontId="3" fillId="0" borderId="0" xfId="0" applyFont="1" applyAlignment="1">
      <alignment horizontal="center" vertical="center"/>
    </xf>
    <xf numFmtId="0" fontId="3" fillId="0" borderId="0" xfId="0" applyFont="1" applyAlignment="1"/>
    <xf numFmtId="178" fontId="12" fillId="2" borderId="1" xfId="0" applyNumberFormat="1" applyFont="1" applyFill="1" applyBorder="1" applyProtection="1">
      <alignment vertical="center"/>
      <protection locked="0"/>
    </xf>
    <xf numFmtId="0" fontId="12" fillId="2" borderId="1" xfId="0" applyFont="1" applyFill="1" applyBorder="1" applyProtection="1">
      <alignment vertical="center"/>
      <protection locked="0"/>
    </xf>
    <xf numFmtId="0" fontId="12" fillId="2" borderId="1" xfId="0" applyFont="1" applyFill="1" applyBorder="1" applyAlignment="1" applyProtection="1">
      <alignment vertical="center" wrapText="1"/>
      <protection locked="0"/>
    </xf>
    <xf numFmtId="20" fontId="12" fillId="2" borderId="5" xfId="0" applyNumberFormat="1" applyFont="1" applyFill="1" applyBorder="1" applyProtection="1">
      <alignment vertical="center"/>
      <protection locked="0"/>
    </xf>
    <xf numFmtId="20" fontId="12" fillId="2" borderId="7" xfId="0" applyNumberFormat="1" applyFont="1" applyFill="1" applyBorder="1" applyAlignment="1" applyProtection="1">
      <alignment horizontal="left" vertical="center"/>
      <protection locked="0"/>
    </xf>
    <xf numFmtId="56" fontId="12" fillId="2" borderId="1" xfId="0" applyNumberFormat="1" applyFont="1" applyFill="1" applyBorder="1" applyProtection="1">
      <alignment vertical="center"/>
      <protection locked="0"/>
    </xf>
    <xf numFmtId="20" fontId="12" fillId="2" borderId="1" xfId="0" applyNumberFormat="1" applyFont="1" applyFill="1" applyBorder="1" applyProtection="1">
      <alignment vertical="center"/>
      <protection locked="0"/>
    </xf>
    <xf numFmtId="0" fontId="6" fillId="0" borderId="4" xfId="0" applyFont="1" applyBorder="1" applyAlignment="1">
      <alignment horizontal="right" vertical="center"/>
    </xf>
    <xf numFmtId="0" fontId="3" fillId="0" borderId="6" xfId="0" applyFont="1" applyBorder="1">
      <alignment vertical="center"/>
    </xf>
    <xf numFmtId="0" fontId="3" fillId="0" borderId="7" xfId="0" applyFont="1" applyBorder="1">
      <alignment vertical="center"/>
    </xf>
    <xf numFmtId="177" fontId="3" fillId="0" borderId="5" xfId="0" applyNumberFormat="1" applyFont="1" applyBorder="1" applyAlignment="1">
      <alignment horizontal="left" vertical="center"/>
    </xf>
    <xf numFmtId="176" fontId="3" fillId="0" borderId="0" xfId="0" applyNumberFormat="1" applyFont="1" applyAlignment="1">
      <alignment horizontal="left" vertical="center"/>
    </xf>
    <xf numFmtId="177" fontId="3" fillId="0" borderId="6" xfId="0" applyNumberFormat="1" applyFont="1" applyBorder="1">
      <alignment vertical="center"/>
    </xf>
    <xf numFmtId="176" fontId="3" fillId="0" borderId="8" xfId="0" applyNumberFormat="1" applyFont="1" applyBorder="1" applyAlignment="1">
      <alignment horizontal="left" vertical="center"/>
    </xf>
    <xf numFmtId="38" fontId="3" fillId="0" borderId="5" xfId="1" applyFont="1" applyFill="1" applyBorder="1" applyProtection="1">
      <alignment vertical="center"/>
    </xf>
    <xf numFmtId="0" fontId="3" fillId="0" borderId="6" xfId="0" applyFont="1" applyBorder="1" applyAlignment="1">
      <alignment vertical="center" wrapText="1"/>
    </xf>
    <xf numFmtId="38" fontId="11" fillId="0" borderId="5" xfId="1" applyFont="1" applyFill="1" applyBorder="1" applyProtection="1">
      <alignment vertical="center"/>
    </xf>
    <xf numFmtId="0" fontId="8" fillId="0" borderId="0" xfId="0" applyFont="1" applyAlignment="1">
      <alignment horizontal="center" vertical="center"/>
    </xf>
    <xf numFmtId="0" fontId="9" fillId="0" borderId="6" xfId="0" applyFont="1" applyBorder="1">
      <alignment vertical="center"/>
    </xf>
    <xf numFmtId="0" fontId="9" fillId="0" borderId="6" xfId="0" applyFont="1" applyBorder="1" applyAlignment="1">
      <alignment horizontal="right" vertical="center"/>
    </xf>
    <xf numFmtId="0" fontId="9" fillId="0" borderId="0" xfId="0" applyFont="1" applyAlignment="1">
      <alignment horizontal="center" vertical="center"/>
    </xf>
    <xf numFmtId="0" fontId="9" fillId="0" borderId="0" xfId="0" applyFont="1">
      <alignment vertical="center"/>
    </xf>
    <xf numFmtId="178" fontId="9" fillId="0" borderId="6" xfId="0" applyNumberFormat="1" applyFont="1" applyBorder="1" applyAlignment="1">
      <alignment horizontal="center" vertical="center"/>
    </xf>
    <xf numFmtId="49" fontId="9" fillId="0" borderId="6" xfId="0" applyNumberFormat="1" applyFont="1" applyBorder="1" applyAlignment="1">
      <alignment horizontal="center" vertical="center"/>
    </xf>
    <xf numFmtId="176" fontId="9" fillId="0" borderId="6" xfId="0" applyNumberFormat="1" applyFont="1" applyBorder="1" applyAlignment="1">
      <alignment horizontal="left" vertical="center"/>
    </xf>
    <xf numFmtId="49" fontId="9" fillId="0" borderId="7" xfId="0" applyNumberFormat="1" applyFont="1" applyBorder="1">
      <alignment vertical="center"/>
    </xf>
    <xf numFmtId="0" fontId="0" fillId="0" borderId="1" xfId="0" applyBorder="1">
      <alignment vertical="center"/>
    </xf>
    <xf numFmtId="0" fontId="9" fillId="0" borderId="1" xfId="0" applyFont="1" applyBorder="1" applyAlignment="1">
      <alignment horizontal="distributed" vertical="center" indent="2"/>
    </xf>
    <xf numFmtId="0" fontId="9" fillId="0" borderId="1" xfId="0" applyFont="1" applyBorder="1" applyAlignment="1">
      <alignment horizontal="center" vertical="center" wrapText="1"/>
    </xf>
    <xf numFmtId="0" fontId="9" fillId="0" borderId="1" xfId="0" applyFont="1" applyBorder="1" applyAlignment="1">
      <alignment horizontal="distributed" vertical="center" indent="3"/>
    </xf>
    <xf numFmtId="0" fontId="9" fillId="0" borderId="1" xfId="0" applyFont="1" applyBorder="1" applyAlignment="1">
      <alignment horizontal="center" vertical="center"/>
    </xf>
    <xf numFmtId="0" fontId="9" fillId="0" borderId="6" xfId="0" applyFont="1" applyBorder="1" applyAlignment="1">
      <alignment horizontal="center" vertical="center"/>
    </xf>
    <xf numFmtId="176" fontId="9" fillId="0" borderId="7" xfId="0" applyNumberFormat="1" applyFont="1" applyBorder="1" applyAlignment="1">
      <alignment horizontal="center" vertical="center"/>
    </xf>
    <xf numFmtId="20" fontId="9" fillId="0" borderId="1" xfId="0" applyNumberFormat="1" applyFont="1" applyBorder="1" applyAlignment="1">
      <alignment horizontal="center" vertical="center"/>
    </xf>
    <xf numFmtId="177" fontId="9" fillId="0" borderId="6" xfId="0" applyNumberFormat="1" applyFont="1" applyBorder="1" applyAlignment="1">
      <alignment horizontal="center" vertical="center"/>
    </xf>
    <xf numFmtId="0" fontId="10" fillId="0" borderId="0" xfId="0" applyFont="1" applyAlignment="1">
      <alignment horizontal="right" vertical="center"/>
    </xf>
    <xf numFmtId="0" fontId="15" fillId="0" borderId="1" xfId="0" applyFont="1" applyBorder="1" applyAlignment="1">
      <alignment horizontal="center" vertical="center" wrapText="1"/>
    </xf>
    <xf numFmtId="0" fontId="15" fillId="0" borderId="1" xfId="0" applyFont="1" applyBorder="1" applyAlignment="1">
      <alignment horizontal="justify" vertical="center" wrapText="1"/>
    </xf>
    <xf numFmtId="0" fontId="12" fillId="0" borderId="0" xfId="0" applyFont="1" applyAlignment="1">
      <alignment horizontal="center" vertical="center"/>
    </xf>
    <xf numFmtId="0" fontId="12" fillId="0" borderId="1" xfId="0" applyFont="1" applyBorder="1" applyAlignment="1">
      <alignment horizontal="center" vertical="center"/>
    </xf>
    <xf numFmtId="0" fontId="16" fillId="0" borderId="1" xfId="0" applyFont="1" applyBorder="1" applyAlignment="1">
      <alignment horizontal="center" vertical="center" wrapText="1"/>
    </xf>
    <xf numFmtId="0" fontId="12" fillId="0" borderId="5" xfId="0" applyFont="1" applyBorder="1" applyAlignment="1">
      <alignment vertical="top"/>
    </xf>
    <xf numFmtId="0" fontId="12" fillId="0" borderId="1" xfId="0" applyFont="1" applyBorder="1" applyAlignment="1">
      <alignment horizontal="center" vertical="center" wrapText="1"/>
    </xf>
    <xf numFmtId="0" fontId="17" fillId="0" borderId="1" xfId="0" applyFont="1" applyBorder="1">
      <alignment vertical="center"/>
    </xf>
    <xf numFmtId="0" fontId="17" fillId="0" borderId="7" xfId="0" applyFont="1" applyBorder="1">
      <alignment vertical="center"/>
    </xf>
    <xf numFmtId="0" fontId="16" fillId="0" borderId="0" xfId="0" applyFont="1">
      <alignment vertical="center"/>
    </xf>
    <xf numFmtId="0" fontId="18" fillId="0" borderId="0" xfId="0" applyFont="1">
      <alignment vertical="center"/>
    </xf>
    <xf numFmtId="0" fontId="14" fillId="0" borderId="7" xfId="0" applyFont="1" applyBorder="1" applyAlignment="1">
      <alignment horizontal="center" vertical="center"/>
    </xf>
    <xf numFmtId="20" fontId="12" fillId="2" borderId="9" xfId="0" applyNumberFormat="1" applyFont="1" applyFill="1" applyBorder="1" applyProtection="1">
      <alignment vertical="center"/>
      <protection locked="0"/>
    </xf>
    <xf numFmtId="20" fontId="12" fillId="2" borderId="10" xfId="0" applyNumberFormat="1" applyFont="1" applyFill="1" applyBorder="1" applyProtection="1">
      <alignment vertical="center"/>
      <protection locked="0"/>
    </xf>
    <xf numFmtId="0" fontId="12" fillId="0" borderId="15" xfId="0" applyFont="1" applyBorder="1">
      <alignment vertical="center"/>
    </xf>
    <xf numFmtId="38" fontId="12" fillId="2" borderId="1" xfId="1" applyFont="1" applyFill="1" applyBorder="1" applyProtection="1">
      <alignment vertical="center"/>
      <protection locked="0"/>
    </xf>
    <xf numFmtId="20" fontId="12" fillId="0" borderId="6" xfId="0" applyNumberFormat="1" applyFont="1" applyBorder="1" applyAlignment="1">
      <alignment horizontal="left" vertical="center"/>
    </xf>
    <xf numFmtId="20" fontId="12" fillId="0" borderId="7" xfId="0" applyNumberFormat="1" applyFont="1" applyBorder="1" applyAlignment="1">
      <alignment horizontal="left" vertical="center"/>
    </xf>
    <xf numFmtId="0" fontId="19" fillId="0" borderId="0" xfId="0" applyFont="1">
      <alignment vertical="center"/>
    </xf>
    <xf numFmtId="0" fontId="12" fillId="0" borderId="7" xfId="0" applyFont="1" applyBorder="1" applyAlignment="1" applyProtection="1">
      <alignment vertical="center" wrapText="1"/>
      <protection locked="0"/>
    </xf>
    <xf numFmtId="178" fontId="12" fillId="2" borderId="1" xfId="0" applyNumberFormat="1" applyFont="1" applyFill="1" applyBorder="1">
      <alignment vertical="center"/>
    </xf>
    <xf numFmtId="0" fontId="12" fillId="0" borderId="0" xfId="0" applyFont="1" applyAlignment="1">
      <alignment vertical="center" wrapText="1"/>
    </xf>
    <xf numFmtId="0" fontId="14" fillId="0" borderId="1" xfId="0" applyFont="1" applyBorder="1" applyAlignment="1">
      <alignment horizontal="center" vertical="center" wrapText="1"/>
    </xf>
    <xf numFmtId="0" fontId="14" fillId="0" borderId="14" xfId="0" applyFont="1" applyBorder="1" applyAlignment="1">
      <alignment vertical="center" wrapText="1"/>
    </xf>
    <xf numFmtId="0" fontId="14" fillId="0" borderId="0" xfId="0" applyFont="1" applyAlignment="1">
      <alignment vertical="center" wrapText="1"/>
    </xf>
    <xf numFmtId="0" fontId="12" fillId="2" borderId="1" xfId="0" applyFont="1" applyFill="1" applyBorder="1" applyAlignment="1" applyProtection="1">
      <alignment horizontal="center" vertical="center"/>
      <protection locked="0"/>
    </xf>
    <xf numFmtId="0" fontId="15" fillId="0" borderId="1" xfId="0" applyFont="1" applyBorder="1" applyAlignment="1">
      <alignment horizontal="center" vertical="center" wrapText="1"/>
    </xf>
    <xf numFmtId="0" fontId="3" fillId="0" borderId="5" xfId="0" applyFont="1" applyBorder="1" applyAlignment="1">
      <alignment vertical="center" wrapText="1"/>
    </xf>
    <xf numFmtId="0" fontId="3" fillId="0" borderId="6" xfId="0" applyFont="1" applyBorder="1" applyAlignment="1">
      <alignment vertical="center" wrapText="1"/>
    </xf>
    <xf numFmtId="0" fontId="3" fillId="0" borderId="7" xfId="0" applyFont="1" applyBorder="1" applyAlignment="1">
      <alignment vertical="center" wrapText="1"/>
    </xf>
    <xf numFmtId="0" fontId="5" fillId="0" borderId="0" xfId="0" applyFont="1" applyAlignment="1">
      <alignment horizontal="center" vertical="center"/>
    </xf>
    <xf numFmtId="0" fontId="6" fillId="0" borderId="0" xfId="0" applyFont="1">
      <alignment vertical="center"/>
    </xf>
    <xf numFmtId="0" fontId="3" fillId="0" borderId="5" xfId="0" applyFont="1" applyBorder="1">
      <alignment vertical="center"/>
    </xf>
    <xf numFmtId="0" fontId="3" fillId="0" borderId="6" xfId="0" applyFont="1" applyBorder="1">
      <alignment vertical="center"/>
    </xf>
    <xf numFmtId="0" fontId="3" fillId="0" borderId="7" xfId="0" applyFont="1" applyBorder="1">
      <alignment vertical="center"/>
    </xf>
    <xf numFmtId="0" fontId="6" fillId="0" borderId="4" xfId="0" applyFont="1" applyBorder="1" applyAlignment="1">
      <alignment horizontal="center" vertical="center"/>
    </xf>
    <xf numFmtId="0" fontId="6" fillId="0" borderId="6" xfId="0" applyFont="1" applyBorder="1" applyAlignment="1">
      <alignment horizontal="center" vertical="center"/>
    </xf>
    <xf numFmtId="178" fontId="3" fillId="0" borderId="0" xfId="0" applyNumberFormat="1" applyFont="1" applyAlignment="1">
      <alignment horizontal="right" vertical="center"/>
    </xf>
    <xf numFmtId="0" fontId="12" fillId="0" borderId="5" xfId="0" applyFont="1" applyBorder="1" applyAlignment="1">
      <alignment horizontal="center" vertical="center"/>
    </xf>
    <xf numFmtId="0" fontId="12" fillId="0" borderId="7" xfId="0" applyFont="1" applyBorder="1" applyAlignment="1">
      <alignment horizontal="center" vertical="center"/>
    </xf>
    <xf numFmtId="0" fontId="12" fillId="0" borderId="6" xfId="0" applyFont="1" applyBorder="1" applyAlignment="1">
      <alignment horizontal="center" vertical="center"/>
    </xf>
    <xf numFmtId="178" fontId="12" fillId="0" borderId="0" xfId="0" applyNumberFormat="1" applyFont="1">
      <alignment vertical="center"/>
    </xf>
    <xf numFmtId="178" fontId="12" fillId="0" borderId="5" xfId="0" applyNumberFormat="1" applyFont="1" applyBorder="1" applyAlignment="1">
      <alignment horizontal="center" vertical="center"/>
    </xf>
    <xf numFmtId="178" fontId="12" fillId="0" borderId="6" xfId="0" applyNumberFormat="1" applyFont="1" applyBorder="1" applyAlignment="1">
      <alignment horizontal="center" vertical="center"/>
    </xf>
    <xf numFmtId="0" fontId="12" fillId="0" borderId="1" xfId="0" applyFont="1" applyBorder="1">
      <alignment vertical="center"/>
    </xf>
    <xf numFmtId="0" fontId="12" fillId="0" borderId="6" xfId="0" applyFont="1" applyBorder="1" applyAlignment="1">
      <alignment horizontal="left" vertical="center" wrapText="1"/>
    </xf>
    <xf numFmtId="0" fontId="12" fillId="0" borderId="7" xfId="0" applyFont="1" applyBorder="1" applyAlignment="1">
      <alignment horizontal="left" vertical="center" wrapText="1"/>
    </xf>
    <xf numFmtId="0" fontId="12" fillId="0" borderId="5" xfId="0" applyFont="1" applyBorder="1">
      <alignment vertical="center"/>
    </xf>
    <xf numFmtId="0" fontId="12" fillId="0" borderId="7" xfId="0" applyFont="1" applyBorder="1">
      <alignment vertical="center"/>
    </xf>
    <xf numFmtId="0" fontId="13" fillId="0" borderId="0" xfId="0" applyFont="1" applyAlignment="1">
      <alignment horizontal="center" vertical="center"/>
    </xf>
    <xf numFmtId="0" fontId="12" fillId="0" borderId="1" xfId="0" applyFont="1" applyBorder="1" applyAlignment="1">
      <alignment horizontal="center" vertical="center"/>
    </xf>
    <xf numFmtId="0" fontId="16" fillId="0" borderId="1" xfId="0" applyFont="1" applyBorder="1" applyAlignment="1">
      <alignment horizontal="center" vertical="center" wrapText="1"/>
    </xf>
    <xf numFmtId="0" fontId="0" fillId="0" borderId="2" xfId="0" applyBorder="1" applyAlignment="1">
      <alignment horizontal="center" vertical="center"/>
    </xf>
    <xf numFmtId="0" fontId="0" fillId="0" borderId="3" xfId="0" applyBorder="1" applyAlignment="1">
      <alignment horizontal="center" vertical="center"/>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178" fontId="9" fillId="0" borderId="5" xfId="0" applyNumberFormat="1" applyFont="1" applyBorder="1" applyAlignment="1">
      <alignment horizontal="center" vertical="center"/>
    </xf>
    <xf numFmtId="178" fontId="9" fillId="0" borderId="6" xfId="0" applyNumberFormat="1" applyFont="1" applyBorder="1" applyAlignment="1">
      <alignment horizontal="center" vertical="center"/>
    </xf>
    <xf numFmtId="176" fontId="9" fillId="0" borderId="6" xfId="0" applyNumberFormat="1" applyFont="1" applyBorder="1" applyAlignment="1">
      <alignment horizontal="right" vertical="center"/>
    </xf>
    <xf numFmtId="0" fontId="9" fillId="0" borderId="6" xfId="0" applyFont="1" applyBorder="1" applyAlignment="1">
      <alignment horizontal="distributed" vertical="center" indent="10"/>
    </xf>
    <xf numFmtId="0" fontId="9" fillId="0" borderId="7" xfId="0" applyFont="1" applyBorder="1" applyAlignment="1">
      <alignment horizontal="distributed" vertical="center" indent="10"/>
    </xf>
    <xf numFmtId="0" fontId="9" fillId="0" borderId="5" xfId="0" applyFont="1" applyBorder="1" applyAlignment="1">
      <alignment horizontal="distributed" vertical="center" indent="2"/>
    </xf>
    <xf numFmtId="0" fontId="9" fillId="0" borderId="7" xfId="0" applyFont="1" applyBorder="1" applyAlignment="1">
      <alignment horizontal="distributed" vertical="center" indent="2"/>
    </xf>
    <xf numFmtId="0" fontId="9" fillId="0" borderId="5" xfId="0" applyFont="1" applyBorder="1" applyAlignment="1">
      <alignment horizontal="left" vertical="center"/>
    </xf>
    <xf numFmtId="0" fontId="9" fillId="0" borderId="6" xfId="0" applyFont="1" applyBorder="1" applyAlignment="1">
      <alignment horizontal="left" vertical="center"/>
    </xf>
    <xf numFmtId="0" fontId="9" fillId="0" borderId="7" xfId="0" applyFont="1" applyBorder="1" applyAlignment="1">
      <alignment horizontal="left" vertical="center"/>
    </xf>
    <xf numFmtId="0" fontId="7" fillId="0" borderId="0" xfId="0" applyFont="1" applyAlignment="1">
      <alignment horizontal="center" vertical="center"/>
    </xf>
    <xf numFmtId="178" fontId="9" fillId="0" borderId="5" xfId="0" applyNumberFormat="1" applyFont="1" applyBorder="1" applyAlignment="1">
      <alignment horizontal="left" vertical="center"/>
    </xf>
    <xf numFmtId="178" fontId="9" fillId="0" borderId="6" xfId="0" applyNumberFormat="1" applyFont="1" applyBorder="1" applyAlignment="1">
      <alignment horizontal="left" vertical="center"/>
    </xf>
    <xf numFmtId="178" fontId="9" fillId="0" borderId="7" xfId="0" applyNumberFormat="1" applyFont="1" applyBorder="1" applyAlignment="1">
      <alignment horizontal="left" vertical="center"/>
    </xf>
    <xf numFmtId="0" fontId="9" fillId="0" borderId="5" xfId="0" applyFont="1" applyBorder="1">
      <alignment vertical="center"/>
    </xf>
    <xf numFmtId="0" fontId="9" fillId="0" borderId="6" xfId="0" applyFont="1" applyBorder="1">
      <alignment vertical="center"/>
    </xf>
    <xf numFmtId="0" fontId="9" fillId="0" borderId="7" xfId="0" applyFont="1" applyBorder="1">
      <alignmen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14</xdr:col>
      <xdr:colOff>9525</xdr:colOff>
      <xdr:row>2</xdr:row>
      <xdr:rowOff>180974</xdr:rowOff>
    </xdr:from>
    <xdr:to>
      <xdr:col>21</xdr:col>
      <xdr:colOff>571500</xdr:colOff>
      <xdr:row>11</xdr:row>
      <xdr:rowOff>171450</xdr:rowOff>
    </xdr:to>
    <xdr:sp macro="" textlink="">
      <xdr:nvSpPr>
        <xdr:cNvPr id="2" name="テキスト ボックス 1">
          <a:extLst>
            <a:ext uri="{FF2B5EF4-FFF2-40B4-BE49-F238E27FC236}">
              <a16:creationId xmlns:a16="http://schemas.microsoft.com/office/drawing/2014/main" id="{A4730A1A-30B7-7992-94EC-843E502AAC4E}"/>
            </a:ext>
          </a:extLst>
        </xdr:cNvPr>
        <xdr:cNvSpPr txBox="1"/>
      </xdr:nvSpPr>
      <xdr:spPr>
        <a:xfrm>
          <a:off x="6210300" y="561974"/>
          <a:ext cx="5362575" cy="2305051"/>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kumimoji="1" lang="ja-JP" altLang="en-US" sz="1400">
              <a:latin typeface="BIZ UDPゴシック" panose="020B0400000000000000" pitchFamily="50" charset="-128"/>
              <a:ea typeface="BIZ UDPゴシック" panose="020B0400000000000000" pitchFamily="50" charset="-128"/>
            </a:rPr>
            <a:t>申請要領</a:t>
          </a:r>
          <a:endParaRPr kumimoji="1" lang="en-US" altLang="ja-JP" sz="1400">
            <a:latin typeface="BIZ UDPゴシック" panose="020B0400000000000000" pitchFamily="50" charset="-128"/>
            <a:ea typeface="BIZ UDPゴシック" panose="020B0400000000000000" pitchFamily="50" charset="-128"/>
          </a:endParaRPr>
        </a:p>
        <a:p>
          <a:endParaRPr kumimoji="1" lang="en-US" altLang="ja-JP" sz="1200">
            <a:latin typeface="BIZ UDPゴシック" panose="020B0400000000000000" pitchFamily="50" charset="-128"/>
            <a:ea typeface="BIZ UDPゴシック" panose="020B0400000000000000" pitchFamily="50" charset="-128"/>
          </a:endParaRPr>
        </a:p>
        <a:p>
          <a:r>
            <a:rPr kumimoji="1" lang="ja-JP" altLang="en-US" sz="1200">
              <a:latin typeface="BIZ UDPゴシック" panose="020B0400000000000000" pitchFamily="50" charset="-128"/>
              <a:ea typeface="BIZ UDPゴシック" panose="020B0400000000000000" pitchFamily="50" charset="-128"/>
            </a:rPr>
            <a:t>１　入力票に必要事項をご記入ください。</a:t>
          </a:r>
          <a:endParaRPr kumimoji="1" lang="en-US" altLang="ja-JP" sz="1200">
            <a:latin typeface="BIZ UDPゴシック" panose="020B0400000000000000" pitchFamily="50" charset="-128"/>
            <a:ea typeface="BIZ UDPゴシック" panose="020B0400000000000000" pitchFamily="50" charset="-128"/>
          </a:endParaRPr>
        </a:p>
        <a:p>
          <a:r>
            <a:rPr kumimoji="1" lang="ja-JP" altLang="en-US" sz="1200">
              <a:latin typeface="BIZ UDPゴシック" panose="020B0400000000000000" pitchFamily="50" charset="-128"/>
              <a:ea typeface="BIZ UDPゴシック" panose="020B0400000000000000" pitchFamily="50" charset="-128"/>
            </a:rPr>
            <a:t>２　①申請書、②入園申込書、③夜間駐車連絡票の内容をご確認ください。</a:t>
          </a:r>
          <a:endParaRPr kumimoji="1" lang="en-US" altLang="ja-JP" sz="1200">
            <a:latin typeface="BIZ UDPゴシック" panose="020B0400000000000000" pitchFamily="50" charset="-128"/>
            <a:ea typeface="BIZ UDPゴシック" panose="020B0400000000000000" pitchFamily="50" charset="-128"/>
          </a:endParaRPr>
        </a:p>
        <a:p>
          <a:r>
            <a:rPr kumimoji="1" lang="ja-JP" altLang="en-US" sz="1200">
              <a:latin typeface="BIZ UDPゴシック" panose="020B0400000000000000" pitchFamily="50" charset="-128"/>
              <a:ea typeface="BIZ UDPゴシック" panose="020B0400000000000000" pitchFamily="50" charset="-128"/>
            </a:rPr>
            <a:t>３　問題なければ、ご記入後のエクセルファイルと旅程表（後楽園に入園することが確認できるもの）を次のメールアドレスに送信してください。</a:t>
          </a:r>
          <a:endParaRPr kumimoji="1" lang="en-US" altLang="ja-JP" sz="1200">
            <a:latin typeface="BIZ UDPゴシック" panose="020B0400000000000000" pitchFamily="50" charset="-128"/>
            <a:ea typeface="BIZ UDPゴシック" panose="020B0400000000000000" pitchFamily="50" charset="-128"/>
          </a:endParaRPr>
        </a:p>
        <a:p>
          <a:r>
            <a:rPr kumimoji="1" lang="ja-JP" altLang="en-US" sz="1200">
              <a:latin typeface="BIZ UDPゴシック" panose="020B0400000000000000" pitchFamily="50" charset="-128"/>
              <a:ea typeface="BIZ UDPゴシック" panose="020B0400000000000000" pitchFamily="50" charset="-128"/>
            </a:rPr>
            <a:t>　　</a:t>
          </a:r>
          <a:r>
            <a:rPr kumimoji="1" lang="ja-JP" altLang="en-US" sz="1200">
              <a:solidFill>
                <a:srgbClr val="FF0000"/>
              </a:solidFill>
              <a:latin typeface="BIZ UDPゴシック" panose="020B0400000000000000" pitchFamily="50" charset="-128"/>
              <a:ea typeface="BIZ UDPゴシック" panose="020B0400000000000000" pitchFamily="50" charset="-128"/>
            </a:rPr>
            <a:t>提出先：</a:t>
          </a:r>
          <a:r>
            <a:rPr kumimoji="1" lang="en-US" altLang="ja-JP" sz="1200">
              <a:solidFill>
                <a:srgbClr val="FF0000"/>
              </a:solidFill>
              <a:latin typeface="BIZ UDPゴシック" panose="020B0400000000000000" pitchFamily="50" charset="-128"/>
              <a:ea typeface="BIZ UDPゴシック" panose="020B0400000000000000" pitchFamily="50" charset="-128"/>
            </a:rPr>
            <a:t>korakuen@pref.okayama.lg.jp</a:t>
          </a:r>
        </a:p>
        <a:p>
          <a:r>
            <a:rPr kumimoji="1" lang="ja-JP" altLang="en-US" sz="1200">
              <a:solidFill>
                <a:srgbClr val="FF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送信時メール標題（タイトル）は次のとおりご記入ください。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「（ご利用日）後楽園バス夜間駐車申請書（申請者名）の送付について」</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209550</xdr:colOff>
      <xdr:row>14</xdr:row>
      <xdr:rowOff>28575</xdr:rowOff>
    </xdr:from>
    <xdr:to>
      <xdr:col>7</xdr:col>
      <xdr:colOff>847725</xdr:colOff>
      <xdr:row>15</xdr:row>
      <xdr:rowOff>151765</xdr:rowOff>
    </xdr:to>
    <xdr:sp macro="" textlink="">
      <xdr:nvSpPr>
        <xdr:cNvPr id="4" name="AutoShape 2">
          <a:extLst>
            <a:ext uri="{FF2B5EF4-FFF2-40B4-BE49-F238E27FC236}">
              <a16:creationId xmlns:a16="http://schemas.microsoft.com/office/drawing/2014/main" id="{17685AB1-55D4-B77E-8D32-54BF0CD214AC}"/>
            </a:ext>
          </a:extLst>
        </xdr:cNvPr>
        <xdr:cNvSpPr>
          <a:spLocks noChangeArrowheads="1"/>
        </xdr:cNvSpPr>
      </xdr:nvSpPr>
      <xdr:spPr bwMode="auto">
        <a:xfrm>
          <a:off x="3619500" y="2190750"/>
          <a:ext cx="2133600" cy="29464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rot="0" vert="horz" wrap="square" lIns="91440" tIns="45720" rIns="91440" bIns="45720" anchor="t" anchorCtr="0" upright="1">
          <a:noAutofit/>
        </a:bodyPr>
        <a:lstStyle/>
        <a:p>
          <a:endParaRPr lang="ja-JP" altLang="en-US"/>
        </a:p>
      </xdr:txBody>
    </xdr:sp>
    <xdr:clientData/>
  </xdr:twoCellAnchor>
  <xdr:twoCellAnchor>
    <xdr:from>
      <xdr:col>3</xdr:col>
      <xdr:colOff>1019175</xdr:colOff>
      <xdr:row>33</xdr:row>
      <xdr:rowOff>57150</xdr:rowOff>
    </xdr:from>
    <xdr:to>
      <xdr:col>6</xdr:col>
      <xdr:colOff>895349</xdr:colOff>
      <xdr:row>36</xdr:row>
      <xdr:rowOff>123825</xdr:rowOff>
    </xdr:to>
    <xdr:sp macro="" textlink="">
      <xdr:nvSpPr>
        <xdr:cNvPr id="1031" name="AutoShape 4">
          <a:extLst>
            <a:ext uri="{FF2B5EF4-FFF2-40B4-BE49-F238E27FC236}">
              <a16:creationId xmlns:a16="http://schemas.microsoft.com/office/drawing/2014/main" id="{AEF911C4-62EB-6432-F889-819C30B2CDE7}"/>
            </a:ext>
          </a:extLst>
        </xdr:cNvPr>
        <xdr:cNvSpPr>
          <a:spLocks noChangeArrowheads="1"/>
        </xdr:cNvSpPr>
      </xdr:nvSpPr>
      <xdr:spPr bwMode="auto">
        <a:xfrm>
          <a:off x="2714625" y="7400925"/>
          <a:ext cx="1885949" cy="581025"/>
        </a:xfrm>
        <a:prstGeom prst="wedgeRectCallout">
          <a:avLst>
            <a:gd name="adj1" fmla="val -81469"/>
            <a:gd name="adj2" fmla="val 18980"/>
          </a:avLst>
        </a:prstGeom>
        <a:noFill/>
        <a:ln w="9525">
          <a:solidFill>
            <a:srgbClr val="EE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7200" tIns="7200" rIns="7200" bIns="7200" anchor="ctr" upright="1"/>
        <a:lstStyle/>
        <a:p>
          <a:pPr algn="l" rtl="0">
            <a:lnSpc>
              <a:spcPts val="1300"/>
            </a:lnSpc>
            <a:defRPr sz="1000"/>
          </a:pPr>
          <a:r>
            <a:rPr lang="ja-JP" altLang="en-US" sz="1050" b="0" i="0" u="none" strike="noStrike" baseline="0">
              <a:solidFill>
                <a:srgbClr val="FF0000"/>
              </a:solidFill>
              <a:latin typeface="ＭＳ 明朝"/>
              <a:ea typeface="ＭＳ 明朝"/>
            </a:rPr>
            <a:t>当日夜間に連絡がつく車両退避責任者の携帯番号</a:t>
          </a:r>
          <a:endParaRPr lang="ja-JP" altLang="en-US" sz="1050" b="0" i="0" u="none" strike="noStrike" baseline="0">
            <a:solidFill>
              <a:srgbClr val="000000"/>
            </a:solidFill>
            <a:latin typeface="ＭＳ 明朝"/>
            <a:ea typeface="ＭＳ 明朝"/>
          </a:endParaRPr>
        </a:p>
        <a:p>
          <a:pPr algn="l" rtl="0">
            <a:lnSpc>
              <a:spcPts val="1300"/>
            </a:lnSpc>
            <a:defRPr sz="1000"/>
          </a:pPr>
          <a:r>
            <a:rPr lang="ja-JP" altLang="en-US" sz="1050" b="0" i="0" u="none" strike="noStrike" baseline="0">
              <a:solidFill>
                <a:srgbClr val="FF0000"/>
              </a:solidFill>
              <a:latin typeface="ＭＳ 明朝"/>
              <a:ea typeface="ＭＳ 明朝"/>
            </a:rPr>
            <a:t>バス会社名、車両番号等</a:t>
          </a:r>
        </a:p>
      </xdr:txBody>
    </xdr:sp>
    <xdr:clientData/>
  </xdr:twoCellAnchor>
  <xdr:twoCellAnchor editAs="oneCell">
    <xdr:from>
      <xdr:col>0</xdr:col>
      <xdr:colOff>16565</xdr:colOff>
      <xdr:row>0</xdr:row>
      <xdr:rowOff>24848</xdr:rowOff>
    </xdr:from>
    <xdr:to>
      <xdr:col>3</xdr:col>
      <xdr:colOff>388040</xdr:colOff>
      <xdr:row>4</xdr:row>
      <xdr:rowOff>192985</xdr:rowOff>
    </xdr:to>
    <xdr:pic>
      <xdr:nvPicPr>
        <xdr:cNvPr id="5" name="図 4">
          <a:extLst>
            <a:ext uri="{FF2B5EF4-FFF2-40B4-BE49-F238E27FC236}">
              <a16:creationId xmlns:a16="http://schemas.microsoft.com/office/drawing/2014/main" id="{2812EFBB-FB3D-F111-D8DF-86EEDA9768F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65" y="24848"/>
          <a:ext cx="2069410" cy="8638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4</xdr:col>
      <xdr:colOff>657225</xdr:colOff>
      <xdr:row>3</xdr:row>
      <xdr:rowOff>123825</xdr:rowOff>
    </xdr:from>
    <xdr:to>
      <xdr:col>4</xdr:col>
      <xdr:colOff>981075</xdr:colOff>
      <xdr:row>4</xdr:row>
      <xdr:rowOff>247650</xdr:rowOff>
    </xdr:to>
    <xdr:sp macro="" textlink="">
      <xdr:nvSpPr>
        <xdr:cNvPr id="2" name="テキスト ボックス 1">
          <a:extLst>
            <a:ext uri="{FF2B5EF4-FFF2-40B4-BE49-F238E27FC236}">
              <a16:creationId xmlns:a16="http://schemas.microsoft.com/office/drawing/2014/main" id="{54C9267A-A0FB-0D03-65AD-A6AF99BA8891}"/>
            </a:ext>
          </a:extLst>
        </xdr:cNvPr>
        <xdr:cNvSpPr txBox="1"/>
      </xdr:nvSpPr>
      <xdr:spPr>
        <a:xfrm>
          <a:off x="4857750" y="847725"/>
          <a:ext cx="323850" cy="295275"/>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t>～</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88149C-FADA-43FF-9897-CBFDEAAA2647}">
  <sheetPr>
    <tabColor rgb="FFFF0000"/>
  </sheetPr>
  <dimension ref="A1:Q65"/>
  <sheetViews>
    <sheetView tabSelected="1" view="pageBreakPreview" zoomScaleNormal="100" zoomScaleSheetLayoutView="100" workbookViewId="0">
      <selection activeCell="T15" sqref="T15"/>
    </sheetView>
  </sheetViews>
  <sheetFormatPr defaultRowHeight="13.5" x14ac:dyDescent="0.4"/>
  <cols>
    <col min="1" max="1" width="2.5" style="2" customWidth="1"/>
    <col min="2" max="2" width="1.25" style="2" customWidth="1"/>
    <col min="3" max="3" width="14" style="2" customWidth="1"/>
    <col min="4" max="4" width="21.5" style="2" customWidth="1"/>
    <col min="5" max="5" width="7.375" style="2" customWidth="1"/>
    <col min="6" max="6" width="3" style="2" customWidth="1"/>
    <col min="7" max="7" width="7.375" style="2" customWidth="1"/>
    <col min="8" max="8" width="7.625" style="2" customWidth="1"/>
    <col min="9" max="9" width="5.875" style="2" customWidth="1"/>
    <col min="10" max="10" width="2.5" style="2" customWidth="1"/>
    <col min="11" max="11" width="5.375" style="2" customWidth="1"/>
    <col min="12" max="12" width="9.5" style="76" hidden="1" customWidth="1"/>
    <col min="13" max="13" width="9" style="84" hidden="1" customWidth="1"/>
    <col min="14" max="14" width="3" style="84" customWidth="1"/>
    <col min="15" max="17" width="9" style="84"/>
    <col min="18" max="16384" width="9" style="2"/>
  </cols>
  <sheetData>
    <row r="1" spans="1:8" ht="16.5" x14ac:dyDescent="0.4">
      <c r="A1" s="3" t="s">
        <v>58</v>
      </c>
    </row>
    <row r="3" spans="1:8" ht="20.25" customHeight="1" x14ac:dyDescent="0.4">
      <c r="A3" s="2" t="s">
        <v>67</v>
      </c>
    </row>
    <row r="4" spans="1:8" ht="20.25" customHeight="1" x14ac:dyDescent="0.4">
      <c r="A4" s="4" t="s">
        <v>66</v>
      </c>
      <c r="B4" s="5" t="s">
        <v>59</v>
      </c>
      <c r="C4" s="6"/>
      <c r="D4" s="30"/>
    </row>
    <row r="5" spans="1:8" ht="20.25" customHeight="1" x14ac:dyDescent="0.4">
      <c r="A5" s="16" t="s">
        <v>66</v>
      </c>
      <c r="B5" s="8" t="s">
        <v>83</v>
      </c>
      <c r="C5" s="14"/>
      <c r="D5" s="5"/>
    </row>
    <row r="6" spans="1:8" ht="20.25" customHeight="1" x14ac:dyDescent="0.4">
      <c r="A6" s="10"/>
      <c r="B6" s="11"/>
      <c r="C6" s="9" t="s">
        <v>60</v>
      </c>
      <c r="D6" s="31"/>
    </row>
    <row r="7" spans="1:8" ht="20.25" customHeight="1" x14ac:dyDescent="0.4">
      <c r="A7" s="10"/>
      <c r="B7" s="11"/>
      <c r="C7" s="6" t="s">
        <v>137</v>
      </c>
      <c r="D7" s="31"/>
    </row>
    <row r="8" spans="1:8" ht="20.25" customHeight="1" x14ac:dyDescent="0.4">
      <c r="A8" s="10"/>
      <c r="B8" s="11"/>
      <c r="C8" s="6" t="s">
        <v>138</v>
      </c>
      <c r="D8" s="31"/>
    </row>
    <row r="9" spans="1:8" ht="20.25" customHeight="1" x14ac:dyDescent="0.4">
      <c r="A9" s="10"/>
      <c r="B9" s="11"/>
      <c r="C9" s="6" t="s">
        <v>18</v>
      </c>
      <c r="D9" s="31"/>
    </row>
    <row r="10" spans="1:8" ht="20.25" customHeight="1" x14ac:dyDescent="0.4">
      <c r="A10" s="10"/>
      <c r="B10" s="11"/>
      <c r="C10" s="6" t="s">
        <v>19</v>
      </c>
      <c r="D10" s="31"/>
    </row>
    <row r="11" spans="1:8" ht="20.25" customHeight="1" x14ac:dyDescent="0.4">
      <c r="A11" s="10"/>
      <c r="B11" s="11"/>
      <c r="C11" s="6" t="s">
        <v>61</v>
      </c>
      <c r="D11" s="31"/>
    </row>
    <row r="12" spans="1:8" ht="20.25" customHeight="1" x14ac:dyDescent="0.4">
      <c r="A12" s="12"/>
      <c r="B12" s="13"/>
      <c r="C12" s="9" t="s">
        <v>62</v>
      </c>
      <c r="D12" s="31"/>
    </row>
    <row r="13" spans="1:8" ht="20.25" customHeight="1" x14ac:dyDescent="0.4">
      <c r="A13" s="14">
        <v>4</v>
      </c>
      <c r="B13" s="5" t="s">
        <v>63</v>
      </c>
      <c r="C13" s="6"/>
      <c r="D13" s="30"/>
      <c r="E13" s="33"/>
      <c r="F13" s="15" t="s">
        <v>32</v>
      </c>
      <c r="G13" s="19" t="s">
        <v>82</v>
      </c>
      <c r="H13" s="34"/>
    </row>
    <row r="14" spans="1:8" ht="20.25" customHeight="1" x14ac:dyDescent="0.4">
      <c r="A14" s="14">
        <v>5</v>
      </c>
      <c r="B14" s="5" t="s">
        <v>64</v>
      </c>
      <c r="C14" s="6"/>
      <c r="D14" s="31"/>
    </row>
    <row r="15" spans="1:8" ht="60.75" customHeight="1" x14ac:dyDescent="0.4">
      <c r="A15" s="14">
        <v>7</v>
      </c>
      <c r="B15" s="5" t="s">
        <v>65</v>
      </c>
      <c r="C15" s="6"/>
      <c r="D15" s="32"/>
    </row>
    <row r="16" spans="1:8" ht="20.25" customHeight="1" x14ac:dyDescent="0.4"/>
    <row r="17" spans="1:13" ht="20.25" customHeight="1" x14ac:dyDescent="0.4">
      <c r="A17" s="2" t="s">
        <v>140</v>
      </c>
    </row>
    <row r="18" spans="1:13" ht="20.25" customHeight="1" x14ac:dyDescent="0.4">
      <c r="A18" s="14">
        <v>1</v>
      </c>
      <c r="B18" s="15" t="s">
        <v>141</v>
      </c>
      <c r="C18" s="5"/>
      <c r="D18" s="35"/>
      <c r="E18" s="78"/>
      <c r="F18" s="18" t="s">
        <v>32</v>
      </c>
      <c r="G18" s="79"/>
    </row>
    <row r="19" spans="1:13" ht="20.25" customHeight="1" x14ac:dyDescent="0.4">
      <c r="A19" s="7">
        <v>2</v>
      </c>
      <c r="B19" s="18" t="s">
        <v>142</v>
      </c>
      <c r="C19" s="15"/>
      <c r="D19" s="15"/>
      <c r="E19" s="15"/>
      <c r="F19" s="15"/>
      <c r="G19" s="15"/>
      <c r="H19" s="15"/>
      <c r="I19" s="15"/>
      <c r="J19" s="15"/>
      <c r="K19" s="5"/>
    </row>
    <row r="20" spans="1:13" ht="25.5" customHeight="1" x14ac:dyDescent="0.4">
      <c r="A20" s="10"/>
      <c r="C20" s="6"/>
      <c r="D20" s="77" t="s">
        <v>159</v>
      </c>
      <c r="E20" s="88" t="s">
        <v>162</v>
      </c>
      <c r="F20" s="88"/>
      <c r="G20" s="88" t="s">
        <v>160</v>
      </c>
      <c r="H20" s="88"/>
      <c r="I20" s="88" t="s">
        <v>161</v>
      </c>
      <c r="J20" s="88"/>
      <c r="K20" s="88"/>
    </row>
    <row r="21" spans="1:13" ht="20.25" customHeight="1" x14ac:dyDescent="0.4">
      <c r="A21" s="10"/>
      <c r="C21" s="73" t="s">
        <v>144</v>
      </c>
      <c r="D21" s="81"/>
      <c r="E21" s="91"/>
      <c r="F21" s="91"/>
      <c r="G21" s="91"/>
      <c r="H21" s="91"/>
      <c r="I21" s="91"/>
      <c r="J21" s="91"/>
      <c r="K21" s="91"/>
    </row>
    <row r="22" spans="1:13" ht="20.25" customHeight="1" x14ac:dyDescent="0.4">
      <c r="A22" s="10"/>
      <c r="B22" s="11"/>
      <c r="C22" s="73" t="s">
        <v>119</v>
      </c>
      <c r="D22" s="81"/>
    </row>
    <row r="23" spans="1:13" ht="20.25" customHeight="1" x14ac:dyDescent="0.4">
      <c r="A23" s="12"/>
      <c r="B23" s="13"/>
      <c r="C23" s="74" t="s">
        <v>143</v>
      </c>
      <c r="D23" s="81"/>
    </row>
    <row r="24" spans="1:13" ht="58.5" customHeight="1" x14ac:dyDescent="0.4">
      <c r="A24" s="14">
        <v>3</v>
      </c>
      <c r="B24" s="15" t="s">
        <v>122</v>
      </c>
      <c r="C24" s="5"/>
      <c r="D24" s="32"/>
    </row>
    <row r="25" spans="1:13" ht="21.75" customHeight="1" x14ac:dyDescent="0.4">
      <c r="A25" s="14">
        <v>4</v>
      </c>
      <c r="B25" s="15" t="s">
        <v>145</v>
      </c>
      <c r="C25" s="5"/>
      <c r="D25" s="32"/>
      <c r="L25" s="2"/>
    </row>
    <row r="26" spans="1:13" ht="21.75" customHeight="1" x14ac:dyDescent="0.4">
      <c r="A26" s="14">
        <v>5</v>
      </c>
      <c r="B26" s="15" t="s">
        <v>124</v>
      </c>
      <c r="C26" s="5"/>
      <c r="D26" s="32"/>
      <c r="L26" s="76" t="s">
        <v>127</v>
      </c>
      <c r="M26" s="76" t="s">
        <v>148</v>
      </c>
    </row>
    <row r="27" spans="1:13" ht="21.75" customHeight="1" x14ac:dyDescent="0.4">
      <c r="A27" s="10">
        <v>6</v>
      </c>
      <c r="B27" s="2" t="s">
        <v>126</v>
      </c>
      <c r="D27" s="85"/>
      <c r="L27" s="76" t="s">
        <v>129</v>
      </c>
      <c r="M27" s="76" t="s">
        <v>149</v>
      </c>
    </row>
    <row r="28" spans="1:13" ht="21.75" customHeight="1" x14ac:dyDescent="0.4">
      <c r="A28" s="10"/>
      <c r="C28" s="6" t="s">
        <v>163</v>
      </c>
      <c r="D28" s="32"/>
      <c r="L28" s="2"/>
      <c r="M28" s="76" t="s">
        <v>150</v>
      </c>
    </row>
    <row r="29" spans="1:13" ht="20.25" customHeight="1" x14ac:dyDescent="0.4">
      <c r="A29" s="10"/>
      <c r="C29" s="6" t="s">
        <v>146</v>
      </c>
      <c r="D29" s="31"/>
      <c r="E29" s="2" t="s">
        <v>166</v>
      </c>
      <c r="K29" s="76"/>
      <c r="M29" s="76" t="s">
        <v>151</v>
      </c>
    </row>
    <row r="30" spans="1:13" ht="20.25" customHeight="1" x14ac:dyDescent="0.4">
      <c r="A30" s="12"/>
      <c r="B30" s="17"/>
      <c r="C30" s="9" t="s">
        <v>156</v>
      </c>
      <c r="D30" s="31"/>
      <c r="K30" s="76"/>
      <c r="M30" s="76" t="s">
        <v>152</v>
      </c>
    </row>
    <row r="31" spans="1:13" ht="20.25" customHeight="1" x14ac:dyDescent="0.4">
      <c r="C31" s="75"/>
      <c r="K31" s="76"/>
      <c r="M31" s="76" t="s">
        <v>153</v>
      </c>
    </row>
    <row r="32" spans="1:13" ht="20.25" customHeight="1" x14ac:dyDescent="0.4">
      <c r="A32" s="2" t="s">
        <v>68</v>
      </c>
      <c r="K32" s="76"/>
      <c r="M32" s="76" t="s">
        <v>154</v>
      </c>
    </row>
    <row r="33" spans="1:13" ht="18.75" customHeight="1" x14ac:dyDescent="0.4">
      <c r="A33" s="7" t="s">
        <v>66</v>
      </c>
      <c r="B33" s="18" t="s">
        <v>69</v>
      </c>
      <c r="C33" s="15"/>
      <c r="D33" s="5"/>
      <c r="K33" s="76"/>
      <c r="M33" s="76" t="s">
        <v>155</v>
      </c>
    </row>
    <row r="34" spans="1:13" ht="18.75" customHeight="1" x14ac:dyDescent="0.4">
      <c r="A34" s="10"/>
      <c r="C34" s="6" t="s">
        <v>70</v>
      </c>
      <c r="D34" s="31"/>
      <c r="K34" s="76"/>
    </row>
    <row r="35" spans="1:13" ht="18.75" customHeight="1" x14ac:dyDescent="0.4">
      <c r="A35" s="10"/>
      <c r="C35" s="9" t="s">
        <v>60</v>
      </c>
      <c r="D35" s="31"/>
      <c r="K35" s="76"/>
    </row>
    <row r="36" spans="1:13" ht="18.75" customHeight="1" x14ac:dyDescent="0.4">
      <c r="A36" s="12"/>
      <c r="B36" s="17"/>
      <c r="C36" s="6" t="s">
        <v>18</v>
      </c>
      <c r="D36" s="31"/>
    </row>
    <row r="37" spans="1:13" ht="18.75" customHeight="1" x14ac:dyDescent="0.4">
      <c r="A37" s="7" t="s">
        <v>66</v>
      </c>
      <c r="B37" s="18" t="s">
        <v>71</v>
      </c>
      <c r="C37" s="15"/>
      <c r="D37" s="5" t="s">
        <v>96</v>
      </c>
    </row>
    <row r="38" spans="1:13" ht="18.75" customHeight="1" x14ac:dyDescent="0.4">
      <c r="A38" s="10"/>
      <c r="B38" s="11"/>
      <c r="C38" s="6" t="s">
        <v>77</v>
      </c>
      <c r="D38" s="31"/>
      <c r="E38" s="2" t="s">
        <v>94</v>
      </c>
    </row>
    <row r="39" spans="1:13" ht="18.75" customHeight="1" x14ac:dyDescent="0.4">
      <c r="A39" s="10"/>
      <c r="B39" s="11"/>
      <c r="C39" s="6" t="s">
        <v>73</v>
      </c>
      <c r="D39" s="30"/>
      <c r="E39" s="36"/>
    </row>
    <row r="40" spans="1:13" ht="18.75" customHeight="1" x14ac:dyDescent="0.4">
      <c r="A40" s="10"/>
      <c r="B40" s="11"/>
      <c r="C40" s="6" t="s">
        <v>74</v>
      </c>
      <c r="D40" s="86"/>
      <c r="E40" s="36"/>
    </row>
    <row r="41" spans="1:13" ht="18.75" customHeight="1" x14ac:dyDescent="0.4">
      <c r="A41" s="10"/>
      <c r="B41" s="11"/>
      <c r="C41" s="6" t="s">
        <v>75</v>
      </c>
      <c r="D41" s="31"/>
    </row>
    <row r="42" spans="1:13" ht="25.5" customHeight="1" x14ac:dyDescent="0.4">
      <c r="A42" s="12"/>
      <c r="B42" s="13"/>
      <c r="C42" s="6" t="s">
        <v>76</v>
      </c>
      <c r="D42" s="31"/>
      <c r="E42" s="89" t="s">
        <v>167</v>
      </c>
      <c r="F42" s="90"/>
      <c r="G42" s="90"/>
      <c r="H42" s="90"/>
      <c r="I42" s="90"/>
      <c r="J42" s="90"/>
      <c r="K42" s="90"/>
    </row>
    <row r="43" spans="1:13" ht="18.75" customHeight="1" x14ac:dyDescent="0.4">
      <c r="A43" s="10"/>
      <c r="B43" s="11"/>
      <c r="C43" s="6" t="s">
        <v>78</v>
      </c>
      <c r="D43" s="31"/>
    </row>
    <row r="44" spans="1:13" ht="18.75" customHeight="1" x14ac:dyDescent="0.4">
      <c r="A44" s="10"/>
      <c r="B44" s="11"/>
      <c r="C44" s="6" t="s">
        <v>73</v>
      </c>
      <c r="D44" s="30"/>
      <c r="E44" s="36"/>
    </row>
    <row r="45" spans="1:13" ht="18.75" customHeight="1" x14ac:dyDescent="0.4">
      <c r="A45" s="10"/>
      <c r="B45" s="11"/>
      <c r="C45" s="6" t="s">
        <v>74</v>
      </c>
      <c r="D45" s="86"/>
      <c r="E45" s="36"/>
    </row>
    <row r="46" spans="1:13" ht="18.75" customHeight="1" x14ac:dyDescent="0.4">
      <c r="A46" s="10"/>
      <c r="B46" s="11"/>
      <c r="C46" s="6" t="s">
        <v>75</v>
      </c>
      <c r="D46" s="31"/>
    </row>
    <row r="47" spans="1:13" ht="18.75" customHeight="1" x14ac:dyDescent="0.4">
      <c r="A47" s="12"/>
      <c r="B47" s="13"/>
      <c r="C47" s="6" t="s">
        <v>76</v>
      </c>
      <c r="D47" s="31"/>
    </row>
    <row r="48" spans="1:13" ht="18.75" customHeight="1" x14ac:dyDescent="0.4">
      <c r="A48" s="10"/>
      <c r="B48" s="11"/>
      <c r="C48" s="6" t="s">
        <v>79</v>
      </c>
      <c r="D48" s="31"/>
    </row>
    <row r="49" spans="1:5" ht="18.75" customHeight="1" x14ac:dyDescent="0.4">
      <c r="A49" s="10"/>
      <c r="B49" s="11"/>
      <c r="C49" s="6" t="s">
        <v>73</v>
      </c>
      <c r="D49" s="30"/>
      <c r="E49" s="36"/>
    </row>
    <row r="50" spans="1:5" ht="18.75" customHeight="1" x14ac:dyDescent="0.4">
      <c r="A50" s="10"/>
      <c r="B50" s="11"/>
      <c r="C50" s="6" t="s">
        <v>74</v>
      </c>
      <c r="D50" s="86"/>
      <c r="E50" s="36"/>
    </row>
    <row r="51" spans="1:5" ht="18.75" customHeight="1" x14ac:dyDescent="0.4">
      <c r="A51" s="10"/>
      <c r="B51" s="11"/>
      <c r="C51" s="6" t="s">
        <v>75</v>
      </c>
      <c r="D51" s="31"/>
    </row>
    <row r="52" spans="1:5" ht="18.75" customHeight="1" x14ac:dyDescent="0.4">
      <c r="A52" s="12"/>
      <c r="B52" s="13"/>
      <c r="C52" s="6" t="s">
        <v>76</v>
      </c>
      <c r="D52" s="31"/>
    </row>
    <row r="53" spans="1:5" ht="18.75" customHeight="1" x14ac:dyDescent="0.4">
      <c r="A53" s="10"/>
      <c r="B53" s="11"/>
      <c r="C53" s="6" t="s">
        <v>80</v>
      </c>
      <c r="D53" s="31"/>
    </row>
    <row r="54" spans="1:5" ht="18.75" customHeight="1" x14ac:dyDescent="0.4">
      <c r="A54" s="10"/>
      <c r="B54" s="11"/>
      <c r="C54" s="6" t="s">
        <v>73</v>
      </c>
      <c r="D54" s="30"/>
      <c r="E54" s="36"/>
    </row>
    <row r="55" spans="1:5" ht="18.75" customHeight="1" x14ac:dyDescent="0.4">
      <c r="A55" s="10"/>
      <c r="B55" s="11"/>
      <c r="C55" s="6" t="s">
        <v>74</v>
      </c>
      <c r="D55" s="86"/>
      <c r="E55" s="36"/>
    </row>
    <row r="56" spans="1:5" ht="18.75" customHeight="1" x14ac:dyDescent="0.4">
      <c r="A56" s="10"/>
      <c r="B56" s="11"/>
      <c r="C56" s="6" t="s">
        <v>75</v>
      </c>
      <c r="D56" s="31"/>
    </row>
    <row r="57" spans="1:5" ht="18.75" customHeight="1" x14ac:dyDescent="0.4">
      <c r="A57" s="12"/>
      <c r="B57" s="13"/>
      <c r="C57" s="6" t="s">
        <v>76</v>
      </c>
      <c r="D57" s="31"/>
    </row>
    <row r="58" spans="1:5" ht="18.75" customHeight="1" x14ac:dyDescent="0.4">
      <c r="A58" s="10"/>
      <c r="B58" s="11"/>
      <c r="C58" s="6" t="s">
        <v>81</v>
      </c>
      <c r="D58" s="31"/>
    </row>
    <row r="59" spans="1:5" ht="18.75" customHeight="1" x14ac:dyDescent="0.4">
      <c r="A59" s="10"/>
      <c r="B59" s="11"/>
      <c r="C59" s="6" t="s">
        <v>73</v>
      </c>
      <c r="D59" s="30"/>
      <c r="E59" s="36"/>
    </row>
    <row r="60" spans="1:5" ht="18.75" customHeight="1" x14ac:dyDescent="0.4">
      <c r="A60" s="10"/>
      <c r="B60" s="11"/>
      <c r="C60" s="6" t="s">
        <v>74</v>
      </c>
      <c r="D60" s="86"/>
      <c r="E60" s="36"/>
    </row>
    <row r="61" spans="1:5" ht="18.75" customHeight="1" x14ac:dyDescent="0.4">
      <c r="A61" s="10"/>
      <c r="B61" s="11"/>
      <c r="C61" s="6" t="s">
        <v>75</v>
      </c>
      <c r="D61" s="31"/>
    </row>
    <row r="62" spans="1:5" ht="18.75" customHeight="1" x14ac:dyDescent="0.4">
      <c r="A62" s="12"/>
      <c r="B62" s="13"/>
      <c r="C62" s="6" t="s">
        <v>76</v>
      </c>
      <c r="D62" s="31"/>
    </row>
    <row r="64" spans="1:5" x14ac:dyDescent="0.4">
      <c r="A64" s="87"/>
      <c r="B64" s="87"/>
      <c r="C64" s="87"/>
      <c r="D64" s="87"/>
      <c r="E64" s="87"/>
    </row>
    <row r="65" spans="1:5" x14ac:dyDescent="0.4">
      <c r="A65" s="87"/>
      <c r="B65" s="87"/>
      <c r="C65" s="87"/>
      <c r="D65" s="87"/>
      <c r="E65" s="87"/>
    </row>
  </sheetData>
  <sheetProtection selectLockedCells="1"/>
  <mergeCells count="8">
    <mergeCell ref="A64:E65"/>
    <mergeCell ref="E20:F20"/>
    <mergeCell ref="E42:K42"/>
    <mergeCell ref="I20:K20"/>
    <mergeCell ref="G20:H20"/>
    <mergeCell ref="E21:F21"/>
    <mergeCell ref="G21:H21"/>
    <mergeCell ref="I21:K21"/>
  </mergeCells>
  <phoneticPr fontId="2"/>
  <dataValidations count="2">
    <dataValidation type="list" allowBlank="1" showInputMessage="1" showErrorMessage="1" sqref="D29" xr:uid="{1E3433B6-00E2-42C1-B8A2-77CA8C197893}">
      <formula1>$M$26:$M$34</formula1>
    </dataValidation>
    <dataValidation type="list" allowBlank="1" showInputMessage="1" showErrorMessage="1" sqref="D28" xr:uid="{749F9ED5-3D53-41A2-969B-25914CB6EACD}">
      <formula1>$L$26:$L$27</formula1>
    </dataValidation>
  </dataValidations>
  <pageMargins left="0.7" right="0.7" top="0.75" bottom="0.6"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0BD71A-9D2B-4E6F-A474-7DCFBFA11342}">
  <sheetPr>
    <tabColor rgb="FFFF0000"/>
  </sheetPr>
  <dimension ref="A1:Q65"/>
  <sheetViews>
    <sheetView view="pageBreakPreview" zoomScaleNormal="100" zoomScaleSheetLayoutView="100" workbookViewId="0">
      <selection activeCell="I15" sqref="I15"/>
    </sheetView>
  </sheetViews>
  <sheetFormatPr defaultRowHeight="13.5" x14ac:dyDescent="0.4"/>
  <cols>
    <col min="1" max="1" width="2.5" style="2" customWidth="1"/>
    <col min="2" max="2" width="1.25" style="2" customWidth="1"/>
    <col min="3" max="3" width="14" style="2" customWidth="1"/>
    <col min="4" max="4" width="21.5" style="2" customWidth="1"/>
    <col min="5" max="5" width="7.375" style="2" customWidth="1"/>
    <col min="6" max="6" width="3" style="2" customWidth="1"/>
    <col min="7" max="7" width="7.375" style="2" customWidth="1"/>
    <col min="8" max="8" width="7.625" style="2" customWidth="1"/>
    <col min="9" max="9" width="5.875" style="2" customWidth="1"/>
    <col min="10" max="10" width="2.5" style="2" customWidth="1"/>
    <col min="11" max="11" width="5.375" style="2" customWidth="1"/>
    <col min="12" max="12" width="9.5" style="76" hidden="1" customWidth="1"/>
    <col min="13" max="13" width="9" style="84" hidden="1" customWidth="1"/>
    <col min="14" max="14" width="3" style="84" customWidth="1"/>
    <col min="15" max="17" width="9" style="84"/>
    <col min="18" max="16384" width="9" style="2"/>
  </cols>
  <sheetData>
    <row r="1" spans="1:8" ht="16.5" x14ac:dyDescent="0.4">
      <c r="A1" s="3" t="s">
        <v>169</v>
      </c>
    </row>
    <row r="3" spans="1:8" ht="20.25" customHeight="1" x14ac:dyDescent="0.4">
      <c r="A3" s="2" t="s">
        <v>67</v>
      </c>
    </row>
    <row r="4" spans="1:8" ht="20.25" customHeight="1" x14ac:dyDescent="0.4">
      <c r="A4" s="4" t="s">
        <v>66</v>
      </c>
      <c r="B4" s="5" t="s">
        <v>59</v>
      </c>
      <c r="C4" s="6"/>
      <c r="D4" s="30">
        <v>45936</v>
      </c>
    </row>
    <row r="5" spans="1:8" ht="20.25" customHeight="1" x14ac:dyDescent="0.4">
      <c r="A5" s="16" t="s">
        <v>66</v>
      </c>
      <c r="B5" s="8" t="s">
        <v>83</v>
      </c>
      <c r="C5" s="14"/>
      <c r="D5" s="5"/>
    </row>
    <row r="6" spans="1:8" ht="20.25" customHeight="1" x14ac:dyDescent="0.4">
      <c r="A6" s="10"/>
      <c r="B6" s="11"/>
      <c r="C6" s="9" t="s">
        <v>60</v>
      </c>
      <c r="D6" s="31" t="s">
        <v>84</v>
      </c>
    </row>
    <row r="7" spans="1:8" ht="20.25" customHeight="1" x14ac:dyDescent="0.4">
      <c r="A7" s="10"/>
      <c r="B7" s="11"/>
      <c r="C7" s="6" t="s">
        <v>137</v>
      </c>
      <c r="D7" s="31" t="s">
        <v>139</v>
      </c>
    </row>
    <row r="8" spans="1:8" ht="20.25" customHeight="1" x14ac:dyDescent="0.4">
      <c r="A8" s="10"/>
      <c r="B8" s="11"/>
      <c r="C8" s="6" t="s">
        <v>138</v>
      </c>
      <c r="D8" s="31" t="s">
        <v>85</v>
      </c>
    </row>
    <row r="9" spans="1:8" ht="20.25" customHeight="1" x14ac:dyDescent="0.4">
      <c r="A9" s="10"/>
      <c r="B9" s="11"/>
      <c r="C9" s="6" t="s">
        <v>18</v>
      </c>
      <c r="D9" s="31" t="s">
        <v>86</v>
      </c>
    </row>
    <row r="10" spans="1:8" ht="20.25" customHeight="1" x14ac:dyDescent="0.4">
      <c r="A10" s="10"/>
      <c r="B10" s="11"/>
      <c r="C10" s="6" t="s">
        <v>19</v>
      </c>
      <c r="D10" s="31" t="s">
        <v>87</v>
      </c>
    </row>
    <row r="11" spans="1:8" ht="20.25" customHeight="1" x14ac:dyDescent="0.4">
      <c r="A11" s="10"/>
      <c r="B11" s="11"/>
      <c r="C11" s="6" t="s">
        <v>61</v>
      </c>
      <c r="D11" s="31" t="s">
        <v>88</v>
      </c>
    </row>
    <row r="12" spans="1:8" ht="20.25" customHeight="1" x14ac:dyDescent="0.4">
      <c r="A12" s="12"/>
      <c r="B12" s="13"/>
      <c r="C12" s="9" t="s">
        <v>62</v>
      </c>
      <c r="D12" s="31" t="s">
        <v>89</v>
      </c>
    </row>
    <row r="13" spans="1:8" ht="20.25" customHeight="1" x14ac:dyDescent="0.4">
      <c r="A13" s="14">
        <v>4</v>
      </c>
      <c r="B13" s="5" t="s">
        <v>63</v>
      </c>
      <c r="C13" s="6"/>
      <c r="D13" s="30">
        <v>45967</v>
      </c>
      <c r="E13" s="33">
        <v>0.79166666666666663</v>
      </c>
      <c r="F13" s="15" t="s">
        <v>32</v>
      </c>
      <c r="G13" s="19" t="s">
        <v>82</v>
      </c>
      <c r="H13" s="34">
        <v>0.33333333333333331</v>
      </c>
    </row>
    <row r="14" spans="1:8" ht="20.25" customHeight="1" x14ac:dyDescent="0.4">
      <c r="A14" s="14">
        <v>5</v>
      </c>
      <c r="B14" s="5" t="s">
        <v>64</v>
      </c>
      <c r="C14" s="6"/>
      <c r="D14" s="31">
        <v>5</v>
      </c>
    </row>
    <row r="15" spans="1:8" ht="60.75" customHeight="1" x14ac:dyDescent="0.4">
      <c r="A15" s="14">
        <v>7</v>
      </c>
      <c r="B15" s="5" t="s">
        <v>65</v>
      </c>
      <c r="C15" s="6"/>
      <c r="D15" s="32" t="s">
        <v>90</v>
      </c>
    </row>
    <row r="16" spans="1:8" ht="20.25" customHeight="1" x14ac:dyDescent="0.4"/>
    <row r="17" spans="1:13" ht="20.25" customHeight="1" x14ac:dyDescent="0.4">
      <c r="A17" s="2" t="s">
        <v>140</v>
      </c>
    </row>
    <row r="18" spans="1:13" ht="20.25" customHeight="1" x14ac:dyDescent="0.4">
      <c r="A18" s="14">
        <v>1</v>
      </c>
      <c r="B18" s="15" t="s">
        <v>141</v>
      </c>
      <c r="C18" s="5"/>
      <c r="D18" s="35">
        <v>45967</v>
      </c>
      <c r="E18" s="78">
        <v>0.625</v>
      </c>
      <c r="F18" s="18" t="s">
        <v>32</v>
      </c>
      <c r="G18" s="79">
        <v>0.6875</v>
      </c>
    </row>
    <row r="19" spans="1:13" ht="20.25" customHeight="1" x14ac:dyDescent="0.4">
      <c r="A19" s="7">
        <v>2</v>
      </c>
      <c r="B19" s="18" t="s">
        <v>142</v>
      </c>
      <c r="C19" s="15"/>
      <c r="D19" s="15"/>
      <c r="E19" s="15"/>
      <c r="F19" s="15"/>
      <c r="G19" s="15"/>
      <c r="H19" s="15"/>
      <c r="I19" s="15"/>
      <c r="J19" s="15"/>
      <c r="K19" s="5"/>
    </row>
    <row r="20" spans="1:13" ht="25.5" customHeight="1" x14ac:dyDescent="0.4">
      <c r="A20" s="10"/>
      <c r="C20" s="6"/>
      <c r="D20" s="77" t="s">
        <v>159</v>
      </c>
      <c r="E20" s="88" t="s">
        <v>162</v>
      </c>
      <c r="F20" s="88"/>
      <c r="G20" s="88" t="s">
        <v>160</v>
      </c>
      <c r="H20" s="88"/>
      <c r="I20" s="88" t="s">
        <v>161</v>
      </c>
      <c r="J20" s="88"/>
      <c r="K20" s="88"/>
    </row>
    <row r="21" spans="1:13" ht="20.25" customHeight="1" x14ac:dyDescent="0.4">
      <c r="A21" s="10"/>
      <c r="C21" s="73" t="s">
        <v>144</v>
      </c>
      <c r="D21" s="81">
        <v>20</v>
      </c>
      <c r="E21" s="91">
        <v>10</v>
      </c>
      <c r="F21" s="91"/>
      <c r="G21" s="91">
        <v>10</v>
      </c>
      <c r="H21" s="91"/>
      <c r="I21" s="91">
        <v>10</v>
      </c>
      <c r="J21" s="91"/>
      <c r="K21" s="91"/>
    </row>
    <row r="22" spans="1:13" ht="20.25" customHeight="1" x14ac:dyDescent="0.4">
      <c r="A22" s="10"/>
      <c r="B22" s="11"/>
      <c r="C22" s="73" t="s">
        <v>119</v>
      </c>
      <c r="D22" s="81">
        <v>10</v>
      </c>
    </row>
    <row r="23" spans="1:13" ht="20.25" customHeight="1" x14ac:dyDescent="0.4">
      <c r="A23" s="12"/>
      <c r="B23" s="13"/>
      <c r="C23" s="74" t="s">
        <v>143</v>
      </c>
      <c r="D23" s="81">
        <v>40</v>
      </c>
    </row>
    <row r="24" spans="1:13" ht="58.5" customHeight="1" x14ac:dyDescent="0.4">
      <c r="A24" s="14">
        <v>3</v>
      </c>
      <c r="B24" s="15" t="s">
        <v>122</v>
      </c>
      <c r="C24" s="5"/>
      <c r="D24" s="32" t="s">
        <v>95</v>
      </c>
    </row>
    <row r="25" spans="1:13" ht="21.75" customHeight="1" x14ac:dyDescent="0.4">
      <c r="A25" s="14">
        <v>4</v>
      </c>
      <c r="B25" s="15" t="s">
        <v>145</v>
      </c>
      <c r="C25" s="5"/>
      <c r="D25" s="32" t="s">
        <v>157</v>
      </c>
      <c r="L25" s="2"/>
    </row>
    <row r="26" spans="1:13" ht="21.75" customHeight="1" x14ac:dyDescent="0.4">
      <c r="A26" s="14">
        <v>5</v>
      </c>
      <c r="B26" s="15" t="s">
        <v>124</v>
      </c>
      <c r="C26" s="5"/>
      <c r="D26" s="32" t="s">
        <v>158</v>
      </c>
      <c r="L26" s="76" t="s">
        <v>127</v>
      </c>
      <c r="M26" s="76" t="s">
        <v>148</v>
      </c>
    </row>
    <row r="27" spans="1:13" ht="21.75" customHeight="1" x14ac:dyDescent="0.4">
      <c r="A27" s="10">
        <v>6</v>
      </c>
      <c r="B27" s="2" t="s">
        <v>126</v>
      </c>
      <c r="D27" s="85"/>
      <c r="L27" s="76" t="s">
        <v>129</v>
      </c>
      <c r="M27" s="76" t="s">
        <v>149</v>
      </c>
    </row>
    <row r="28" spans="1:13" ht="21.75" customHeight="1" x14ac:dyDescent="0.4">
      <c r="A28" s="10"/>
      <c r="C28" s="6" t="s">
        <v>163</v>
      </c>
      <c r="D28" s="32" t="s">
        <v>128</v>
      </c>
      <c r="L28" s="2"/>
      <c r="M28" s="76" t="s">
        <v>150</v>
      </c>
    </row>
    <row r="29" spans="1:13" ht="20.25" customHeight="1" x14ac:dyDescent="0.4">
      <c r="A29" s="10"/>
      <c r="C29" s="6" t="s">
        <v>146</v>
      </c>
      <c r="D29" s="31" t="s">
        <v>147</v>
      </c>
      <c r="E29" s="2" t="s">
        <v>166</v>
      </c>
      <c r="K29" s="76"/>
      <c r="M29" s="76" t="s">
        <v>151</v>
      </c>
    </row>
    <row r="30" spans="1:13" ht="20.25" customHeight="1" x14ac:dyDescent="0.4">
      <c r="A30" s="12"/>
      <c r="B30" s="17"/>
      <c r="C30" s="9" t="s">
        <v>156</v>
      </c>
      <c r="D30" s="31" t="s">
        <v>165</v>
      </c>
      <c r="K30" s="76"/>
      <c r="M30" s="76" t="s">
        <v>152</v>
      </c>
    </row>
    <row r="31" spans="1:13" ht="20.25" customHeight="1" x14ac:dyDescent="0.4">
      <c r="C31" s="75"/>
      <c r="K31" s="76"/>
      <c r="M31" s="76" t="s">
        <v>153</v>
      </c>
    </row>
    <row r="32" spans="1:13" ht="20.25" customHeight="1" x14ac:dyDescent="0.4">
      <c r="A32" s="2" t="s">
        <v>68</v>
      </c>
      <c r="K32" s="76"/>
      <c r="M32" s="76" t="s">
        <v>154</v>
      </c>
    </row>
    <row r="33" spans="1:13" ht="18.75" customHeight="1" x14ac:dyDescent="0.4">
      <c r="A33" s="7" t="s">
        <v>66</v>
      </c>
      <c r="B33" s="18" t="s">
        <v>69</v>
      </c>
      <c r="C33" s="15"/>
      <c r="D33" s="5"/>
      <c r="K33" s="76"/>
      <c r="M33" s="76" t="s">
        <v>155</v>
      </c>
    </row>
    <row r="34" spans="1:13" ht="18.75" customHeight="1" x14ac:dyDescent="0.4">
      <c r="A34" s="10"/>
      <c r="C34" s="6" t="s">
        <v>70</v>
      </c>
      <c r="D34" s="31" t="s">
        <v>91</v>
      </c>
      <c r="K34" s="76"/>
    </row>
    <row r="35" spans="1:13" ht="18.75" customHeight="1" x14ac:dyDescent="0.4">
      <c r="A35" s="10"/>
      <c r="C35" s="9" t="s">
        <v>60</v>
      </c>
      <c r="D35" s="31" t="s">
        <v>92</v>
      </c>
      <c r="K35" s="76"/>
    </row>
    <row r="36" spans="1:13" ht="18.75" customHeight="1" x14ac:dyDescent="0.4">
      <c r="A36" s="12"/>
      <c r="B36" s="17"/>
      <c r="C36" s="6" t="s">
        <v>18</v>
      </c>
      <c r="D36" s="31" t="s">
        <v>93</v>
      </c>
    </row>
    <row r="37" spans="1:13" ht="18.75" customHeight="1" x14ac:dyDescent="0.4">
      <c r="A37" s="7" t="s">
        <v>66</v>
      </c>
      <c r="B37" s="18" t="s">
        <v>71</v>
      </c>
      <c r="C37" s="15"/>
      <c r="D37" s="5" t="s">
        <v>96</v>
      </c>
    </row>
    <row r="38" spans="1:13" ht="18.75" customHeight="1" x14ac:dyDescent="0.4">
      <c r="A38" s="10"/>
      <c r="B38" s="11"/>
      <c r="C38" s="6" t="s">
        <v>77</v>
      </c>
      <c r="D38" s="31" t="s">
        <v>164</v>
      </c>
      <c r="E38" s="2" t="s">
        <v>94</v>
      </c>
    </row>
    <row r="39" spans="1:13" ht="18.75" customHeight="1" x14ac:dyDescent="0.4">
      <c r="A39" s="10"/>
      <c r="B39" s="11"/>
      <c r="C39" s="6" t="s">
        <v>73</v>
      </c>
      <c r="D39" s="30">
        <v>45967</v>
      </c>
      <c r="E39" s="36">
        <v>0.79166666666666663</v>
      </c>
    </row>
    <row r="40" spans="1:13" ht="18.75" customHeight="1" x14ac:dyDescent="0.4">
      <c r="A40" s="10"/>
      <c r="B40" s="11"/>
      <c r="C40" s="6" t="s">
        <v>74</v>
      </c>
      <c r="D40" s="20">
        <f>D39+1</f>
        <v>45968</v>
      </c>
      <c r="E40" s="36">
        <v>0.33333333333333331</v>
      </c>
    </row>
    <row r="41" spans="1:13" ht="18.75" customHeight="1" x14ac:dyDescent="0.4">
      <c r="A41" s="10"/>
      <c r="B41" s="11"/>
      <c r="C41" s="6" t="s">
        <v>75</v>
      </c>
      <c r="D41" s="31" t="s">
        <v>54</v>
      </c>
    </row>
    <row r="42" spans="1:13" ht="25.5" customHeight="1" x14ac:dyDescent="0.4">
      <c r="A42" s="12"/>
      <c r="B42" s="13"/>
      <c r="C42" s="6" t="s">
        <v>76</v>
      </c>
      <c r="D42" s="31" t="s">
        <v>55</v>
      </c>
      <c r="E42" s="89" t="s">
        <v>167</v>
      </c>
      <c r="F42" s="90"/>
      <c r="G42" s="90"/>
      <c r="H42" s="90"/>
      <c r="I42" s="90"/>
      <c r="J42" s="90"/>
      <c r="K42" s="90"/>
    </row>
    <row r="43" spans="1:13" ht="18.75" customHeight="1" x14ac:dyDescent="0.4">
      <c r="A43" s="10"/>
      <c r="B43" s="11"/>
      <c r="C43" s="6" t="s">
        <v>78</v>
      </c>
      <c r="D43" s="31" t="s">
        <v>97</v>
      </c>
    </row>
    <row r="44" spans="1:13" ht="18.75" customHeight="1" x14ac:dyDescent="0.4">
      <c r="A44" s="10"/>
      <c r="B44" s="11"/>
      <c r="C44" s="6" t="s">
        <v>73</v>
      </c>
      <c r="D44" s="30">
        <v>45967</v>
      </c>
      <c r="E44" s="36">
        <v>0.77083333333333337</v>
      </c>
    </row>
    <row r="45" spans="1:13" ht="18.75" customHeight="1" x14ac:dyDescent="0.4">
      <c r="A45" s="10"/>
      <c r="B45" s="11"/>
      <c r="C45" s="6" t="s">
        <v>74</v>
      </c>
      <c r="D45" s="20">
        <f>D44+1</f>
        <v>45968</v>
      </c>
      <c r="E45" s="36">
        <v>0.33333333333333331</v>
      </c>
    </row>
    <row r="46" spans="1:13" ht="18.75" customHeight="1" x14ac:dyDescent="0.4">
      <c r="A46" s="10"/>
      <c r="B46" s="11"/>
      <c r="C46" s="6" t="s">
        <v>75</v>
      </c>
      <c r="D46" s="31" t="s">
        <v>98</v>
      </c>
    </row>
    <row r="47" spans="1:13" ht="18.75" customHeight="1" x14ac:dyDescent="0.4">
      <c r="A47" s="12"/>
      <c r="B47" s="13"/>
      <c r="C47" s="6" t="s">
        <v>76</v>
      </c>
      <c r="D47" s="31" t="s">
        <v>99</v>
      </c>
    </row>
    <row r="48" spans="1:13" ht="18.75" customHeight="1" x14ac:dyDescent="0.4">
      <c r="A48" s="10"/>
      <c r="B48" s="11"/>
      <c r="C48" s="6" t="s">
        <v>79</v>
      </c>
      <c r="D48" s="31" t="s">
        <v>100</v>
      </c>
    </row>
    <row r="49" spans="1:5" ht="18.75" customHeight="1" x14ac:dyDescent="0.4">
      <c r="A49" s="10"/>
      <c r="B49" s="11"/>
      <c r="C49" s="6" t="s">
        <v>73</v>
      </c>
      <c r="D49" s="30">
        <v>45967</v>
      </c>
      <c r="E49" s="36">
        <v>0.8125</v>
      </c>
    </row>
    <row r="50" spans="1:5" ht="18.75" customHeight="1" x14ac:dyDescent="0.4">
      <c r="A50" s="10"/>
      <c r="B50" s="11"/>
      <c r="C50" s="6" t="s">
        <v>74</v>
      </c>
      <c r="D50" s="20">
        <f>D49+1</f>
        <v>45968</v>
      </c>
      <c r="E50" s="36">
        <v>0.33333333333333331</v>
      </c>
    </row>
    <row r="51" spans="1:5" ht="18.75" customHeight="1" x14ac:dyDescent="0.4">
      <c r="A51" s="10"/>
      <c r="B51" s="11"/>
      <c r="C51" s="6" t="s">
        <v>75</v>
      </c>
      <c r="D51" s="31" t="s">
        <v>101</v>
      </c>
    </row>
    <row r="52" spans="1:5" ht="18.75" customHeight="1" x14ac:dyDescent="0.4">
      <c r="A52" s="12"/>
      <c r="B52" s="13"/>
      <c r="C52" s="6" t="s">
        <v>76</v>
      </c>
      <c r="D52" s="31" t="s">
        <v>102</v>
      </c>
    </row>
    <row r="53" spans="1:5" ht="18.75" customHeight="1" x14ac:dyDescent="0.4">
      <c r="A53" s="10"/>
      <c r="B53" s="11"/>
      <c r="C53" s="6" t="s">
        <v>80</v>
      </c>
      <c r="D53" s="31" t="s">
        <v>103</v>
      </c>
    </row>
    <row r="54" spans="1:5" ht="18.75" customHeight="1" x14ac:dyDescent="0.4">
      <c r="A54" s="10"/>
      <c r="B54" s="11"/>
      <c r="C54" s="6" t="s">
        <v>73</v>
      </c>
      <c r="D54" s="30">
        <v>45967</v>
      </c>
      <c r="E54" s="36">
        <v>0.77083333333333337</v>
      </c>
    </row>
    <row r="55" spans="1:5" ht="18.75" customHeight="1" x14ac:dyDescent="0.4">
      <c r="A55" s="10"/>
      <c r="B55" s="11"/>
      <c r="C55" s="6" t="s">
        <v>74</v>
      </c>
      <c r="D55" s="20">
        <f>D54+1</f>
        <v>45968</v>
      </c>
      <c r="E55" s="36">
        <v>0.33333333333333331</v>
      </c>
    </row>
    <row r="56" spans="1:5" ht="18.75" customHeight="1" x14ac:dyDescent="0.4">
      <c r="A56" s="10"/>
      <c r="B56" s="11"/>
      <c r="C56" s="6" t="s">
        <v>75</v>
      </c>
      <c r="D56" s="31" t="s">
        <v>104</v>
      </c>
    </row>
    <row r="57" spans="1:5" ht="18.75" customHeight="1" x14ac:dyDescent="0.4">
      <c r="A57" s="12"/>
      <c r="B57" s="13"/>
      <c r="C57" s="6" t="s">
        <v>76</v>
      </c>
      <c r="D57" s="31" t="s">
        <v>105</v>
      </c>
    </row>
    <row r="58" spans="1:5" ht="18.75" customHeight="1" x14ac:dyDescent="0.4">
      <c r="A58" s="10"/>
      <c r="B58" s="11"/>
      <c r="C58" s="6" t="s">
        <v>81</v>
      </c>
      <c r="D58" s="31" t="s">
        <v>106</v>
      </c>
    </row>
    <row r="59" spans="1:5" ht="18.75" customHeight="1" x14ac:dyDescent="0.4">
      <c r="A59" s="10"/>
      <c r="B59" s="11"/>
      <c r="C59" s="6" t="s">
        <v>73</v>
      </c>
      <c r="D59" s="30">
        <v>45967</v>
      </c>
      <c r="E59" s="36">
        <v>0.875</v>
      </c>
    </row>
    <row r="60" spans="1:5" ht="18.75" customHeight="1" x14ac:dyDescent="0.4">
      <c r="A60" s="10"/>
      <c r="B60" s="11"/>
      <c r="C60" s="6" t="s">
        <v>74</v>
      </c>
      <c r="D60" s="20">
        <f>D59+1</f>
        <v>45968</v>
      </c>
      <c r="E60" s="36">
        <v>0.33333333333333331</v>
      </c>
    </row>
    <row r="61" spans="1:5" ht="18.75" customHeight="1" x14ac:dyDescent="0.4">
      <c r="A61" s="10"/>
      <c r="B61" s="11"/>
      <c r="C61" s="6" t="s">
        <v>75</v>
      </c>
      <c r="D61" s="31" t="s">
        <v>107</v>
      </c>
    </row>
    <row r="62" spans="1:5" ht="18.75" customHeight="1" x14ac:dyDescent="0.4">
      <c r="A62" s="12"/>
      <c r="B62" s="13"/>
      <c r="C62" s="6" t="s">
        <v>76</v>
      </c>
      <c r="D62" s="31" t="s">
        <v>108</v>
      </c>
    </row>
    <row r="64" spans="1:5" x14ac:dyDescent="0.4">
      <c r="A64" s="87"/>
      <c r="B64" s="87"/>
      <c r="C64" s="87"/>
      <c r="D64" s="87"/>
      <c r="E64" s="87"/>
    </row>
    <row r="65" spans="1:5" x14ac:dyDescent="0.4">
      <c r="A65" s="87"/>
      <c r="B65" s="87"/>
      <c r="C65" s="87"/>
      <c r="D65" s="87"/>
      <c r="E65" s="87"/>
    </row>
  </sheetData>
  <sheetProtection selectLockedCells="1"/>
  <mergeCells count="8">
    <mergeCell ref="E42:K42"/>
    <mergeCell ref="A64:E65"/>
    <mergeCell ref="E20:F20"/>
    <mergeCell ref="G20:H20"/>
    <mergeCell ref="I20:K20"/>
    <mergeCell ref="E21:F21"/>
    <mergeCell ref="G21:H21"/>
    <mergeCell ref="I21:K21"/>
  </mergeCells>
  <phoneticPr fontId="2"/>
  <dataValidations count="2">
    <dataValidation type="list" allowBlank="1" showInputMessage="1" showErrorMessage="1" sqref="D28" xr:uid="{8903A073-F9DB-4FB4-89D4-209047ADC7F4}">
      <formula1>$L$26:$L$27</formula1>
    </dataValidation>
    <dataValidation type="list" allowBlank="1" showInputMessage="1" showErrorMessage="1" sqref="D29" xr:uid="{B9DB0AE6-A9F9-4FB7-899B-38E74BB33F2E}">
      <formula1>$M$26:$M$34</formula1>
    </dataValidation>
  </dataValidations>
  <pageMargins left="0.7" right="0.7" top="0.75" bottom="0.6"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3AC3D6-139E-4671-BA70-D829BE39B63A}">
  <sheetPr>
    <pageSetUpPr fitToPage="1"/>
  </sheetPr>
  <dimension ref="B5:L50"/>
  <sheetViews>
    <sheetView showZeros="0" view="pageBreakPreview" topLeftCell="A18" zoomScale="115" zoomScaleNormal="100" zoomScaleSheetLayoutView="115" workbookViewId="0">
      <selection activeCell="G28" sqref="G28"/>
    </sheetView>
  </sheetViews>
  <sheetFormatPr defaultRowHeight="13.5" x14ac:dyDescent="0.4"/>
  <cols>
    <col min="1" max="1" width="2.875" style="1" customWidth="1"/>
    <col min="2" max="2" width="3.75" style="1" customWidth="1"/>
    <col min="3" max="3" width="15.625" style="1" customWidth="1"/>
    <col min="4" max="4" width="15.75" style="1" customWidth="1"/>
    <col min="5" max="5" width="6.75" style="1" customWidth="1"/>
    <col min="6" max="6" width="3.875" style="1" customWidth="1"/>
    <col min="7" max="7" width="15.75" style="1" customWidth="1"/>
    <col min="8" max="8" width="11.75" style="1" customWidth="1"/>
    <col min="9" max="16384" width="9" style="1"/>
  </cols>
  <sheetData>
    <row r="5" spans="2:8" ht="18.75" customHeight="1" x14ac:dyDescent="0.4">
      <c r="H5" s="21" t="s">
        <v>0</v>
      </c>
    </row>
    <row r="6" spans="2:8" ht="18.75" customHeight="1" x14ac:dyDescent="0.4">
      <c r="B6" s="96" t="s">
        <v>15</v>
      </c>
      <c r="C6" s="96"/>
      <c r="D6" s="96"/>
      <c r="E6" s="96"/>
      <c r="F6" s="96"/>
      <c r="G6" s="96"/>
      <c r="H6" s="96"/>
    </row>
    <row r="8" spans="2:8" ht="21.75" customHeight="1" x14ac:dyDescent="0.4">
      <c r="G8" s="103">
        <f>入力票!D4</f>
        <v>0</v>
      </c>
      <c r="H8" s="103"/>
    </row>
    <row r="9" spans="2:8" ht="12.75" customHeight="1" x14ac:dyDescent="0.4"/>
    <row r="10" spans="2:8" ht="18.75" customHeight="1" x14ac:dyDescent="0.4">
      <c r="B10" s="1" t="s">
        <v>16</v>
      </c>
    </row>
    <row r="12" spans="2:8" ht="26.25" customHeight="1" x14ac:dyDescent="0.4">
      <c r="E12" s="21" t="s">
        <v>12</v>
      </c>
      <c r="F12" s="97">
        <f>入力票!D6</f>
        <v>0</v>
      </c>
      <c r="G12" s="97"/>
      <c r="H12" s="97"/>
    </row>
    <row r="13" spans="2:8" ht="17.25" customHeight="1" x14ac:dyDescent="0.4">
      <c r="E13" s="21" t="s">
        <v>13</v>
      </c>
      <c r="F13" s="97">
        <f>入力票!D7</f>
        <v>0</v>
      </c>
      <c r="G13" s="97"/>
      <c r="H13" s="97"/>
    </row>
    <row r="14" spans="2:8" ht="17.25" customHeight="1" x14ac:dyDescent="0.4">
      <c r="E14" s="21"/>
      <c r="F14" s="97">
        <f>入力票!D8</f>
        <v>0</v>
      </c>
      <c r="G14" s="97"/>
      <c r="H14" s="97"/>
    </row>
    <row r="15" spans="2:8" x14ac:dyDescent="0.4">
      <c r="F15" s="22" t="s">
        <v>8</v>
      </c>
    </row>
    <row r="16" spans="2:8" x14ac:dyDescent="0.4">
      <c r="F16" s="22" t="s">
        <v>9</v>
      </c>
    </row>
    <row r="17" spans="2:8" ht="18.75" customHeight="1" x14ac:dyDescent="0.4">
      <c r="E17" s="37" t="s">
        <v>18</v>
      </c>
      <c r="F17" s="101">
        <f>入力票!D9</f>
        <v>0</v>
      </c>
      <c r="G17" s="101"/>
      <c r="H17" s="101"/>
    </row>
    <row r="18" spans="2:8" ht="18.75" customHeight="1" x14ac:dyDescent="0.4">
      <c r="E18" s="37" t="s">
        <v>19</v>
      </c>
      <c r="F18" s="102">
        <f>入力票!D10</f>
        <v>0</v>
      </c>
      <c r="G18" s="102"/>
      <c r="H18" s="102"/>
    </row>
    <row r="19" spans="2:8" ht="18.75" customHeight="1" x14ac:dyDescent="0.4">
      <c r="E19" s="23" t="s">
        <v>20</v>
      </c>
      <c r="F19" s="102">
        <f>入力票!D11</f>
        <v>0</v>
      </c>
      <c r="G19" s="102"/>
      <c r="H19" s="102"/>
    </row>
    <row r="20" spans="2:8" ht="18.75" customHeight="1" x14ac:dyDescent="0.4">
      <c r="E20" s="23" t="s">
        <v>21</v>
      </c>
      <c r="F20" s="102">
        <f>入力票!D12</f>
        <v>0</v>
      </c>
      <c r="G20" s="102"/>
      <c r="H20" s="102"/>
    </row>
    <row r="22" spans="2:8" ht="17.25" customHeight="1" x14ac:dyDescent="0.4">
      <c r="B22" s="1" t="s">
        <v>10</v>
      </c>
    </row>
    <row r="23" spans="2:8" ht="17.25" customHeight="1" x14ac:dyDescent="0.4">
      <c r="B23" s="1" t="s">
        <v>11</v>
      </c>
    </row>
    <row r="25" spans="2:8" ht="31.5" customHeight="1" x14ac:dyDescent="0.4">
      <c r="B25" s="24">
        <v>1</v>
      </c>
      <c r="C25" s="25" t="s">
        <v>1</v>
      </c>
      <c r="D25" s="98" t="s">
        <v>14</v>
      </c>
      <c r="E25" s="99"/>
      <c r="F25" s="99"/>
      <c r="G25" s="99"/>
      <c r="H25" s="100"/>
    </row>
    <row r="26" spans="2:8" ht="31.5" customHeight="1" x14ac:dyDescent="0.4">
      <c r="B26" s="24">
        <v>2</v>
      </c>
      <c r="C26" s="25" t="s">
        <v>2</v>
      </c>
      <c r="D26" s="98" t="s">
        <v>17</v>
      </c>
      <c r="E26" s="99"/>
      <c r="F26" s="99"/>
      <c r="G26" s="99"/>
      <c r="H26" s="100"/>
    </row>
    <row r="27" spans="2:8" ht="31.5" customHeight="1" x14ac:dyDescent="0.4">
      <c r="B27" s="24">
        <v>3</v>
      </c>
      <c r="C27" s="25" t="s">
        <v>3</v>
      </c>
      <c r="D27" s="98" t="s">
        <v>28</v>
      </c>
      <c r="E27" s="99"/>
      <c r="F27" s="99"/>
      <c r="G27" s="99"/>
      <c r="H27" s="100"/>
    </row>
    <row r="28" spans="2:8" ht="31.5" customHeight="1" x14ac:dyDescent="0.4">
      <c r="B28" s="26">
        <v>4</v>
      </c>
      <c r="C28" s="27" t="s">
        <v>4</v>
      </c>
      <c r="D28" s="40">
        <f>入力票!D13</f>
        <v>0</v>
      </c>
      <c r="E28" s="41">
        <f>入力票!E13</f>
        <v>0</v>
      </c>
      <c r="F28" s="28" t="s">
        <v>32</v>
      </c>
      <c r="G28" s="42">
        <f>D28+1</f>
        <v>1</v>
      </c>
      <c r="H28" s="43">
        <f>入力票!H13</f>
        <v>0</v>
      </c>
    </row>
    <row r="29" spans="2:8" ht="31.5" customHeight="1" x14ac:dyDescent="0.4">
      <c r="B29" s="24">
        <v>5</v>
      </c>
      <c r="C29" s="25" t="s">
        <v>5</v>
      </c>
      <c r="D29" s="44">
        <f>入力票!D14</f>
        <v>0</v>
      </c>
      <c r="E29" s="45" t="s">
        <v>31</v>
      </c>
      <c r="F29" s="38"/>
      <c r="G29" s="38"/>
      <c r="H29" s="39"/>
    </row>
    <row r="30" spans="2:8" ht="31.5" customHeight="1" x14ac:dyDescent="0.4">
      <c r="B30" s="24">
        <v>6</v>
      </c>
      <c r="C30" s="25" t="s">
        <v>6</v>
      </c>
      <c r="D30" s="46">
        <f>D29*2000</f>
        <v>0</v>
      </c>
      <c r="E30" s="45" t="s">
        <v>29</v>
      </c>
      <c r="F30" s="94" t="s">
        <v>30</v>
      </c>
      <c r="G30" s="94"/>
      <c r="H30" s="95"/>
    </row>
    <row r="31" spans="2:8" ht="31.5" customHeight="1" x14ac:dyDescent="0.4">
      <c r="B31" s="24">
        <v>7</v>
      </c>
      <c r="C31" s="25" t="s">
        <v>7</v>
      </c>
      <c r="D31" s="93">
        <f>入力票!D15</f>
        <v>0</v>
      </c>
      <c r="E31" s="94"/>
      <c r="F31" s="94"/>
      <c r="G31" s="94"/>
      <c r="H31" s="95"/>
    </row>
    <row r="33" spans="2:12" x14ac:dyDescent="0.4">
      <c r="B33" s="1" t="s">
        <v>22</v>
      </c>
    </row>
    <row r="34" spans="2:12" x14ac:dyDescent="0.4">
      <c r="B34" s="1" t="s">
        <v>23</v>
      </c>
    </row>
    <row r="35" spans="2:12" x14ac:dyDescent="0.4">
      <c r="B35" s="1" t="s">
        <v>168</v>
      </c>
    </row>
    <row r="36" spans="2:12" x14ac:dyDescent="0.4">
      <c r="B36" s="1" t="s">
        <v>24</v>
      </c>
    </row>
    <row r="37" spans="2:12" ht="22.5" customHeight="1" x14ac:dyDescent="0.15">
      <c r="B37" s="29" t="s">
        <v>25</v>
      </c>
    </row>
    <row r="38" spans="2:12" x14ac:dyDescent="0.4">
      <c r="B38" s="1" t="s">
        <v>33</v>
      </c>
    </row>
    <row r="39" spans="2:12" x14ac:dyDescent="0.4">
      <c r="B39" s="1" t="s">
        <v>34</v>
      </c>
    </row>
    <row r="40" spans="2:12" x14ac:dyDescent="0.4">
      <c r="B40" s="1" t="s">
        <v>35</v>
      </c>
    </row>
    <row r="41" spans="2:12" x14ac:dyDescent="0.4">
      <c r="B41" s="1" t="s">
        <v>36</v>
      </c>
    </row>
    <row r="42" spans="2:12" x14ac:dyDescent="0.4">
      <c r="B42" s="1" t="s">
        <v>37</v>
      </c>
    </row>
    <row r="43" spans="2:12" x14ac:dyDescent="0.4">
      <c r="B43" s="1" t="s">
        <v>38</v>
      </c>
    </row>
    <row r="44" spans="2:12" x14ac:dyDescent="0.4">
      <c r="B44" s="1" t="s">
        <v>26</v>
      </c>
    </row>
    <row r="45" spans="2:12" x14ac:dyDescent="0.4">
      <c r="B45" s="1" t="s">
        <v>27</v>
      </c>
    </row>
    <row r="48" spans="2:12" x14ac:dyDescent="0.4">
      <c r="J48" s="92" t="s">
        <v>109</v>
      </c>
      <c r="K48" s="92"/>
      <c r="L48" s="92"/>
    </row>
    <row r="49" spans="10:12" x14ac:dyDescent="0.4">
      <c r="J49" s="66" t="s">
        <v>110</v>
      </c>
      <c r="K49" s="66" t="s">
        <v>111</v>
      </c>
      <c r="L49" s="66" t="s">
        <v>112</v>
      </c>
    </row>
    <row r="50" spans="10:12" ht="39.75" customHeight="1" x14ac:dyDescent="0.4">
      <c r="J50" s="67"/>
      <c r="K50" s="67"/>
      <c r="L50" s="67"/>
    </row>
  </sheetData>
  <sheetProtection selectLockedCells="1" selectUnlockedCells="1"/>
  <mergeCells count="15">
    <mergeCell ref="J48:L48"/>
    <mergeCell ref="D31:H31"/>
    <mergeCell ref="B6:H6"/>
    <mergeCell ref="F13:H13"/>
    <mergeCell ref="F12:H12"/>
    <mergeCell ref="D25:H25"/>
    <mergeCell ref="D26:H26"/>
    <mergeCell ref="D27:H27"/>
    <mergeCell ref="F14:H14"/>
    <mergeCell ref="F17:H17"/>
    <mergeCell ref="F18:H18"/>
    <mergeCell ref="F30:H30"/>
    <mergeCell ref="F19:H19"/>
    <mergeCell ref="F20:H20"/>
    <mergeCell ref="G8:H8"/>
  </mergeCells>
  <phoneticPr fontId="2"/>
  <pageMargins left="0.7" right="0.45" top="0.4" bottom="0.22" header="0.3" footer="0.17"/>
  <pageSetup paperSize="9" scale="9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015952-672B-47DE-877C-36957A3110F9}">
  <dimension ref="A1:G23"/>
  <sheetViews>
    <sheetView showZeros="0" topLeftCell="A5" workbookViewId="0">
      <selection activeCell="I15" sqref="I15"/>
    </sheetView>
  </sheetViews>
  <sheetFormatPr defaultRowHeight="13.5" x14ac:dyDescent="0.4"/>
  <cols>
    <col min="1" max="1" width="15" style="2" customWidth="1"/>
    <col min="2" max="2" width="14.625" style="2" customWidth="1"/>
    <col min="3" max="3" width="12" style="2" customWidth="1"/>
    <col min="4" max="5" width="13.5" style="2" customWidth="1"/>
    <col min="6" max="6" width="15.125" style="2" customWidth="1"/>
    <col min="7" max="16384" width="9" style="2"/>
  </cols>
  <sheetData>
    <row r="1" spans="1:7" ht="18.75" customHeight="1" x14ac:dyDescent="0.4">
      <c r="E1" s="107">
        <f>①申請書!G8</f>
        <v>0</v>
      </c>
      <c r="F1" s="107"/>
    </row>
    <row r="3" spans="1:7" ht="24.75" customHeight="1" x14ac:dyDescent="0.4">
      <c r="A3" s="115" t="s">
        <v>113</v>
      </c>
      <c r="B3" s="115"/>
      <c r="C3" s="115"/>
      <c r="D3" s="115"/>
      <c r="E3" s="115"/>
      <c r="F3" s="115"/>
      <c r="G3" s="3"/>
    </row>
    <row r="5" spans="1:7" ht="22.5" customHeight="1" x14ac:dyDescent="0.4">
      <c r="A5" s="116" t="s">
        <v>114</v>
      </c>
      <c r="B5" s="116"/>
      <c r="C5" s="108">
        <f>入力票!D18</f>
        <v>0</v>
      </c>
      <c r="D5" s="109"/>
      <c r="E5" s="82">
        <f>入力票!E18</f>
        <v>0</v>
      </c>
      <c r="F5" s="83">
        <f>入力票!G18</f>
        <v>0</v>
      </c>
    </row>
    <row r="6" spans="1:7" ht="27" customHeight="1" x14ac:dyDescent="0.4">
      <c r="A6" s="116" t="s">
        <v>135</v>
      </c>
      <c r="B6" s="116"/>
      <c r="C6" s="117" t="s">
        <v>115</v>
      </c>
      <c r="D6" s="116" t="s">
        <v>134</v>
      </c>
      <c r="E6" s="116"/>
      <c r="F6" s="116"/>
      <c r="G6" s="68"/>
    </row>
    <row r="7" spans="1:7" ht="36" x14ac:dyDescent="0.4">
      <c r="A7" s="116"/>
      <c r="B7" s="116"/>
      <c r="C7" s="117"/>
      <c r="D7" s="70" t="s">
        <v>116</v>
      </c>
      <c r="E7" s="70" t="s">
        <v>117</v>
      </c>
      <c r="F7" s="70" t="s">
        <v>118</v>
      </c>
      <c r="G7" s="68"/>
    </row>
    <row r="8" spans="1:7" ht="21.75" customHeight="1" x14ac:dyDescent="0.4">
      <c r="A8" s="6" t="s">
        <v>132</v>
      </c>
      <c r="B8" s="6"/>
      <c r="C8" s="6">
        <f>入力票!D21</f>
        <v>0</v>
      </c>
      <c r="D8" s="6">
        <f>入力票!E21</f>
        <v>0</v>
      </c>
      <c r="E8" s="6">
        <f>入力票!G21</f>
        <v>0</v>
      </c>
      <c r="F8" s="6">
        <f>入力票!G21</f>
        <v>0</v>
      </c>
    </row>
    <row r="9" spans="1:7" ht="21.75" customHeight="1" x14ac:dyDescent="0.4">
      <c r="A9" s="113" t="s">
        <v>119</v>
      </c>
      <c r="B9" s="114"/>
      <c r="C9" s="6">
        <f>入力票!D22</f>
        <v>0</v>
      </c>
      <c r="D9" s="80"/>
      <c r="E9" s="80"/>
      <c r="F9" s="80"/>
    </row>
    <row r="10" spans="1:7" ht="21.75" customHeight="1" x14ac:dyDescent="0.4">
      <c r="A10" s="6" t="s">
        <v>120</v>
      </c>
      <c r="B10" s="6"/>
      <c r="C10" s="6">
        <f>入力票!D23</f>
        <v>0</v>
      </c>
      <c r="D10" s="80"/>
      <c r="E10" s="80"/>
      <c r="F10" s="80"/>
    </row>
    <row r="11" spans="1:7" ht="21.75" customHeight="1" x14ac:dyDescent="0.4">
      <c r="A11" s="104" t="s">
        <v>121</v>
      </c>
      <c r="B11" s="105"/>
      <c r="C11" s="6">
        <f>SUM(C8:C10)</f>
        <v>0</v>
      </c>
      <c r="D11" s="6">
        <f t="shared" ref="D11:F11" si="0">SUM(D8:D10)</f>
        <v>0</v>
      </c>
      <c r="E11" s="6">
        <f t="shared" si="0"/>
        <v>0</v>
      </c>
      <c r="F11" s="6">
        <f t="shared" si="0"/>
        <v>0</v>
      </c>
    </row>
    <row r="12" spans="1:7" ht="40.5" customHeight="1" x14ac:dyDescent="0.4">
      <c r="A12" s="71" t="s">
        <v>133</v>
      </c>
      <c r="B12" s="111">
        <f>入力票!D24</f>
        <v>0</v>
      </c>
      <c r="C12" s="111"/>
      <c r="D12" s="111"/>
      <c r="E12" s="111"/>
      <c r="F12" s="112"/>
    </row>
    <row r="14" spans="1:7" ht="39.75" customHeight="1" x14ac:dyDescent="0.4">
      <c r="A14" s="69" t="s">
        <v>123</v>
      </c>
      <c r="B14" s="110">
        <f>入力票!D25</f>
        <v>0</v>
      </c>
      <c r="C14" s="110"/>
      <c r="D14" s="110"/>
      <c r="E14" s="110"/>
      <c r="F14" s="110"/>
    </row>
    <row r="15" spans="1:7" ht="39.75" customHeight="1" x14ac:dyDescent="0.4">
      <c r="A15" s="69" t="s">
        <v>124</v>
      </c>
      <c r="B15" s="110">
        <f>入力票!D26</f>
        <v>0</v>
      </c>
      <c r="C15" s="110"/>
      <c r="D15" s="110"/>
      <c r="E15" s="110"/>
      <c r="F15" s="110"/>
    </row>
    <row r="16" spans="1:7" ht="39.75" customHeight="1" x14ac:dyDescent="0.4">
      <c r="A16" s="72" t="s">
        <v>125</v>
      </c>
      <c r="B16" s="14">
        <f>入力票!D11</f>
        <v>0</v>
      </c>
      <c r="C16" s="15"/>
      <c r="D16" s="15">
        <f>入力票!D12</f>
        <v>0</v>
      </c>
      <c r="E16" s="15"/>
      <c r="F16" s="5"/>
    </row>
    <row r="17" spans="1:6" ht="39.75" customHeight="1" x14ac:dyDescent="0.4">
      <c r="A17" s="69" t="s">
        <v>42</v>
      </c>
      <c r="B17" s="110">
        <f>入力票!D6</f>
        <v>0</v>
      </c>
      <c r="C17" s="110"/>
      <c r="D17" s="110"/>
      <c r="E17" s="110"/>
      <c r="F17" s="110"/>
    </row>
    <row r="18" spans="1:6" ht="39.75" customHeight="1" x14ac:dyDescent="0.4">
      <c r="A18" s="69" t="s">
        <v>18</v>
      </c>
      <c r="B18" s="110">
        <f>入力票!D9</f>
        <v>0</v>
      </c>
      <c r="C18" s="110"/>
      <c r="D18" s="110"/>
      <c r="E18" s="110"/>
      <c r="F18" s="110"/>
    </row>
    <row r="19" spans="1:6" ht="32.25" customHeight="1" x14ac:dyDescent="0.4">
      <c r="A19" s="69" t="s">
        <v>126</v>
      </c>
      <c r="B19" s="104">
        <f>入力票!D28</f>
        <v>0</v>
      </c>
      <c r="C19" s="105"/>
      <c r="D19" s="104" t="str">
        <f>入力票!D29&amp;入力票!D30</f>
        <v/>
      </c>
      <c r="E19" s="106"/>
      <c r="F19" s="105"/>
    </row>
    <row r="20" spans="1:6" x14ac:dyDescent="0.4">
      <c r="A20" s="2" t="s">
        <v>130</v>
      </c>
    </row>
    <row r="22" spans="1:6" x14ac:dyDescent="0.4">
      <c r="A22" s="2" t="s">
        <v>131</v>
      </c>
    </row>
    <row r="23" spans="1:6" x14ac:dyDescent="0.4">
      <c r="B23" s="2" t="s">
        <v>136</v>
      </c>
    </row>
  </sheetData>
  <sheetProtection selectLockedCells="1" selectUnlockedCells="1"/>
  <mergeCells count="16">
    <mergeCell ref="B19:C19"/>
    <mergeCell ref="D19:F19"/>
    <mergeCell ref="E1:F1"/>
    <mergeCell ref="C5:D5"/>
    <mergeCell ref="B15:F15"/>
    <mergeCell ref="B17:F17"/>
    <mergeCell ref="B18:F18"/>
    <mergeCell ref="B12:F12"/>
    <mergeCell ref="A11:B11"/>
    <mergeCell ref="A9:B9"/>
    <mergeCell ref="A3:F3"/>
    <mergeCell ref="B14:F14"/>
    <mergeCell ref="D6:F6"/>
    <mergeCell ref="C6:C7"/>
    <mergeCell ref="A6:B7"/>
    <mergeCell ref="A5:B5"/>
  </mergeCells>
  <phoneticPr fontId="2"/>
  <pageMargins left="0.7" right="0.23"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A326A9-CB6A-4E97-B9E2-EEF8535D97E0}">
  <dimension ref="A1:J25"/>
  <sheetViews>
    <sheetView showZeros="0" view="pageBreakPreview" zoomScaleNormal="100" zoomScaleSheetLayoutView="100" workbookViewId="0">
      <selection activeCell="I15" sqref="I15:I16"/>
    </sheetView>
  </sheetViews>
  <sheetFormatPr defaultRowHeight="18.75" x14ac:dyDescent="0.4"/>
  <cols>
    <col min="1" max="1" width="3.625" customWidth="1"/>
    <col min="2" max="2" width="20.625" customWidth="1"/>
    <col min="3" max="3" width="8.625" customWidth="1"/>
    <col min="4" max="4" width="18" customWidth="1"/>
    <col min="5" max="7" width="2.5" customWidth="1"/>
    <col min="8" max="8" width="7.875" customWidth="1"/>
    <col min="9" max="9" width="20.625" customWidth="1"/>
    <col min="10" max="10" width="22.625" customWidth="1"/>
  </cols>
  <sheetData>
    <row r="1" spans="1:10" ht="24" customHeight="1" x14ac:dyDescent="0.4">
      <c r="A1" s="134" t="s">
        <v>39</v>
      </c>
      <c r="B1" s="134"/>
      <c r="C1" s="134"/>
      <c r="D1" s="134"/>
      <c r="E1" s="134"/>
      <c r="F1" s="134"/>
      <c r="G1" s="134"/>
      <c r="H1" s="134"/>
      <c r="I1" s="134"/>
      <c r="J1" s="134"/>
    </row>
    <row r="2" spans="1:10" ht="9.9499999999999993" customHeight="1" x14ac:dyDescent="0.4">
      <c r="B2" s="47"/>
      <c r="C2" s="47"/>
      <c r="D2" s="47"/>
      <c r="E2" s="47"/>
      <c r="F2" s="47"/>
      <c r="G2" s="47"/>
      <c r="H2" s="47"/>
      <c r="I2" s="47"/>
      <c r="J2" s="47"/>
    </row>
    <row r="3" spans="1:10" ht="21.95" customHeight="1" x14ac:dyDescent="0.4">
      <c r="A3" s="129" t="s">
        <v>40</v>
      </c>
      <c r="B3" s="130"/>
      <c r="C3" s="135">
        <f>①申請書!G8</f>
        <v>0</v>
      </c>
      <c r="D3" s="136"/>
      <c r="E3" s="136"/>
      <c r="F3" s="136"/>
      <c r="G3" s="136"/>
      <c r="H3" s="136"/>
      <c r="I3" s="136"/>
      <c r="J3" s="137"/>
    </row>
    <row r="4" spans="1:10" ht="21.95" customHeight="1" x14ac:dyDescent="0.4">
      <c r="A4" s="129" t="s">
        <v>41</v>
      </c>
      <c r="B4" s="130"/>
      <c r="C4" s="131">
        <f>①申請書!F13</f>
        <v>0</v>
      </c>
      <c r="D4" s="132"/>
      <c r="E4" s="132"/>
      <c r="F4" s="132"/>
      <c r="G4" s="132"/>
      <c r="H4" s="132"/>
      <c r="I4" s="132"/>
      <c r="J4" s="133"/>
    </row>
    <row r="5" spans="1:10" ht="21.95" customHeight="1" x14ac:dyDescent="0.4">
      <c r="A5" s="129" t="s">
        <v>42</v>
      </c>
      <c r="B5" s="130"/>
      <c r="C5" s="131">
        <f>①申請書!F12</f>
        <v>0</v>
      </c>
      <c r="D5" s="132"/>
      <c r="E5" s="132"/>
      <c r="F5" s="132"/>
      <c r="G5" s="132"/>
      <c r="H5" s="132"/>
      <c r="I5" s="132"/>
      <c r="J5" s="133"/>
    </row>
    <row r="6" spans="1:10" ht="21.95" customHeight="1" x14ac:dyDescent="0.4">
      <c r="A6" s="129" t="s">
        <v>43</v>
      </c>
      <c r="B6" s="130"/>
      <c r="C6" s="131">
        <f>①申請書!F17</f>
        <v>0</v>
      </c>
      <c r="D6" s="132"/>
      <c r="E6" s="132"/>
      <c r="F6" s="132"/>
      <c r="G6" s="132"/>
      <c r="H6" s="132"/>
      <c r="I6" s="132"/>
      <c r="J6" s="133"/>
    </row>
    <row r="7" spans="1:10" ht="21.95" customHeight="1" x14ac:dyDescent="0.4">
      <c r="A7" s="129" t="s">
        <v>44</v>
      </c>
      <c r="B7" s="130"/>
      <c r="C7" s="138">
        <f>①申請書!F19</f>
        <v>0</v>
      </c>
      <c r="D7" s="139"/>
      <c r="E7" s="139"/>
      <c r="F7" s="48"/>
      <c r="G7" s="48"/>
      <c r="H7" s="49" t="s">
        <v>53</v>
      </c>
      <c r="I7" s="139">
        <f>①申請書!F20</f>
        <v>0</v>
      </c>
      <c r="J7" s="140"/>
    </row>
    <row r="8" spans="1:10" ht="9.9499999999999993" customHeight="1" x14ac:dyDescent="0.4">
      <c r="B8" s="50"/>
      <c r="C8" s="51"/>
      <c r="D8" s="51"/>
      <c r="E8" s="51"/>
      <c r="F8" s="51"/>
      <c r="G8" s="51"/>
      <c r="H8" s="51"/>
      <c r="I8" s="51"/>
      <c r="J8" s="51"/>
    </row>
    <row r="9" spans="1:10" ht="21.95" customHeight="1" x14ac:dyDescent="0.4">
      <c r="A9" s="129" t="s">
        <v>45</v>
      </c>
      <c r="B9" s="130"/>
      <c r="C9" s="124">
        <f>②入園申込書!C5</f>
        <v>0</v>
      </c>
      <c r="D9" s="125"/>
      <c r="E9" s="126">
        <f>②入園申込書!E5</f>
        <v>0</v>
      </c>
      <c r="F9" s="126"/>
      <c r="G9" s="126"/>
      <c r="H9" s="53" t="s">
        <v>32</v>
      </c>
      <c r="I9" s="54">
        <f>②入園申込書!F5</f>
        <v>0</v>
      </c>
      <c r="J9" s="55"/>
    </row>
    <row r="10" spans="1:10" ht="21.95" customHeight="1" x14ac:dyDescent="0.4">
      <c r="A10" s="129" t="s">
        <v>46</v>
      </c>
      <c r="B10" s="130"/>
      <c r="C10" s="131">
        <f>入力票!D34</f>
        <v>0</v>
      </c>
      <c r="D10" s="132"/>
      <c r="E10" s="132"/>
      <c r="F10" s="132"/>
      <c r="G10" s="132"/>
      <c r="H10" s="132"/>
      <c r="I10" s="132"/>
      <c r="J10" s="133"/>
    </row>
    <row r="11" spans="1:10" ht="21.95" customHeight="1" x14ac:dyDescent="0.4">
      <c r="A11" s="129" t="s">
        <v>42</v>
      </c>
      <c r="B11" s="130"/>
      <c r="C11" s="131">
        <f>入力票!D35</f>
        <v>0</v>
      </c>
      <c r="D11" s="132"/>
      <c r="E11" s="132"/>
      <c r="F11" s="132"/>
      <c r="G11" s="132"/>
      <c r="H11" s="132"/>
      <c r="I11" s="132"/>
      <c r="J11" s="133"/>
    </row>
    <row r="12" spans="1:10" ht="21.95" customHeight="1" x14ac:dyDescent="0.4">
      <c r="A12" s="129" t="s">
        <v>43</v>
      </c>
      <c r="B12" s="130"/>
      <c r="C12" s="131">
        <f>入力票!D36</f>
        <v>0</v>
      </c>
      <c r="D12" s="132"/>
      <c r="E12" s="132"/>
      <c r="F12" s="132"/>
      <c r="G12" s="132"/>
      <c r="H12" s="132"/>
      <c r="I12" s="132"/>
      <c r="J12" s="133"/>
    </row>
    <row r="13" spans="1:10" ht="9.9499999999999993" customHeight="1" x14ac:dyDescent="0.4">
      <c r="B13" s="51"/>
      <c r="C13" s="51"/>
      <c r="D13" s="51"/>
      <c r="E13" s="51"/>
      <c r="F13" s="51"/>
      <c r="G13" s="51"/>
      <c r="H13" s="51"/>
      <c r="I13" s="51"/>
      <c r="J13" s="51"/>
    </row>
    <row r="14" spans="1:10" ht="30" customHeight="1" x14ac:dyDescent="0.4">
      <c r="A14" s="56"/>
      <c r="B14" s="57" t="s">
        <v>47</v>
      </c>
      <c r="C14" s="127" t="s">
        <v>48</v>
      </c>
      <c r="D14" s="127"/>
      <c r="E14" s="127"/>
      <c r="F14" s="127"/>
      <c r="G14" s="127"/>
      <c r="H14" s="128"/>
      <c r="I14" s="58" t="s">
        <v>49</v>
      </c>
      <c r="J14" s="59" t="s">
        <v>50</v>
      </c>
    </row>
    <row r="15" spans="1:10" ht="21.95" customHeight="1" x14ac:dyDescent="0.4">
      <c r="A15" s="118">
        <v>1</v>
      </c>
      <c r="B15" s="120">
        <f>入力票!D38</f>
        <v>0</v>
      </c>
      <c r="C15" s="60" t="s">
        <v>51</v>
      </c>
      <c r="D15" s="52">
        <f>入力票!D39</f>
        <v>0</v>
      </c>
      <c r="E15" s="61" t="s">
        <v>56</v>
      </c>
      <c r="F15" s="61" t="str">
        <f>TEXT(D15,"aaa")</f>
        <v>土</v>
      </c>
      <c r="G15" s="61" t="s">
        <v>57</v>
      </c>
      <c r="H15" s="62">
        <f>入力票!E39</f>
        <v>0</v>
      </c>
      <c r="I15" s="122">
        <f>入力票!D41</f>
        <v>0</v>
      </c>
      <c r="J15" s="120">
        <f>入力票!D42</f>
        <v>0</v>
      </c>
    </row>
    <row r="16" spans="1:10" ht="21.95" customHeight="1" x14ac:dyDescent="0.4">
      <c r="A16" s="119"/>
      <c r="B16" s="121"/>
      <c r="C16" s="63" t="s">
        <v>52</v>
      </c>
      <c r="D16" s="64">
        <f>入力票!D40</f>
        <v>0</v>
      </c>
      <c r="E16" s="61" t="s">
        <v>56</v>
      </c>
      <c r="F16" s="61" t="str">
        <f t="shared" ref="F16:F24" si="0">TEXT(D16,"aaa")</f>
        <v>土</v>
      </c>
      <c r="G16" s="61" t="s">
        <v>57</v>
      </c>
      <c r="H16" s="62">
        <f>入力票!E40</f>
        <v>0</v>
      </c>
      <c r="I16" s="123"/>
      <c r="J16" s="121"/>
    </row>
    <row r="17" spans="1:10" ht="21.95" customHeight="1" x14ac:dyDescent="0.4">
      <c r="A17" s="118">
        <v>2</v>
      </c>
      <c r="B17" s="120">
        <f>入力票!D43</f>
        <v>0</v>
      </c>
      <c r="C17" s="60" t="s">
        <v>51</v>
      </c>
      <c r="D17" s="64">
        <f>入力票!D44</f>
        <v>0</v>
      </c>
      <c r="E17" s="61" t="s">
        <v>56</v>
      </c>
      <c r="F17" s="61" t="str">
        <f t="shared" si="0"/>
        <v>土</v>
      </c>
      <c r="G17" s="61" t="s">
        <v>57</v>
      </c>
      <c r="H17" s="62">
        <f>入力票!E44</f>
        <v>0</v>
      </c>
      <c r="I17" s="122">
        <f>入力票!D46</f>
        <v>0</v>
      </c>
      <c r="J17" s="120">
        <f>入力票!D47</f>
        <v>0</v>
      </c>
    </row>
    <row r="18" spans="1:10" ht="21.95" customHeight="1" x14ac:dyDescent="0.4">
      <c r="A18" s="119"/>
      <c r="B18" s="121"/>
      <c r="C18" s="63" t="s">
        <v>52</v>
      </c>
      <c r="D18" s="64">
        <f>入力票!D45</f>
        <v>0</v>
      </c>
      <c r="E18" s="61" t="s">
        <v>56</v>
      </c>
      <c r="F18" s="61" t="str">
        <f t="shared" si="0"/>
        <v>土</v>
      </c>
      <c r="G18" s="61" t="s">
        <v>57</v>
      </c>
      <c r="H18" s="62">
        <f>入力票!E45</f>
        <v>0</v>
      </c>
      <c r="I18" s="123"/>
      <c r="J18" s="121"/>
    </row>
    <row r="19" spans="1:10" ht="21.95" customHeight="1" x14ac:dyDescent="0.4">
      <c r="A19" s="118">
        <v>3</v>
      </c>
      <c r="B19" s="120">
        <f>入力票!D48</f>
        <v>0</v>
      </c>
      <c r="C19" s="60" t="s">
        <v>51</v>
      </c>
      <c r="D19" s="64">
        <f>入力票!D49</f>
        <v>0</v>
      </c>
      <c r="E19" s="61" t="s">
        <v>56</v>
      </c>
      <c r="F19" s="61" t="str">
        <f t="shared" si="0"/>
        <v>土</v>
      </c>
      <c r="G19" s="61" t="s">
        <v>57</v>
      </c>
      <c r="H19" s="62">
        <f>入力票!E49</f>
        <v>0</v>
      </c>
      <c r="I19" s="122">
        <f>入力票!D51</f>
        <v>0</v>
      </c>
      <c r="J19" s="120">
        <f>入力票!D52</f>
        <v>0</v>
      </c>
    </row>
    <row r="20" spans="1:10" ht="21.95" customHeight="1" x14ac:dyDescent="0.4">
      <c r="A20" s="119"/>
      <c r="B20" s="121"/>
      <c r="C20" s="63" t="s">
        <v>52</v>
      </c>
      <c r="D20" s="64">
        <f>入力票!D50</f>
        <v>0</v>
      </c>
      <c r="E20" s="61" t="s">
        <v>56</v>
      </c>
      <c r="F20" s="61" t="str">
        <f t="shared" si="0"/>
        <v>土</v>
      </c>
      <c r="G20" s="61" t="s">
        <v>57</v>
      </c>
      <c r="H20" s="62">
        <f>入力票!E50</f>
        <v>0</v>
      </c>
      <c r="I20" s="123"/>
      <c r="J20" s="121"/>
    </row>
    <row r="21" spans="1:10" ht="21.95" customHeight="1" x14ac:dyDescent="0.4">
      <c r="A21" s="118">
        <v>4</v>
      </c>
      <c r="B21" s="120">
        <f>入力票!D53</f>
        <v>0</v>
      </c>
      <c r="C21" s="60" t="s">
        <v>51</v>
      </c>
      <c r="D21" s="64">
        <f>入力票!D54</f>
        <v>0</v>
      </c>
      <c r="E21" s="61" t="s">
        <v>56</v>
      </c>
      <c r="F21" s="61" t="str">
        <f t="shared" si="0"/>
        <v>土</v>
      </c>
      <c r="G21" s="61" t="s">
        <v>57</v>
      </c>
      <c r="H21" s="62">
        <f>入力票!E54</f>
        <v>0</v>
      </c>
      <c r="I21" s="122">
        <f>入力票!D56</f>
        <v>0</v>
      </c>
      <c r="J21" s="120">
        <f>入力票!D57</f>
        <v>0</v>
      </c>
    </row>
    <row r="22" spans="1:10" ht="21.95" customHeight="1" x14ac:dyDescent="0.4">
      <c r="A22" s="119"/>
      <c r="B22" s="121"/>
      <c r="C22" s="63" t="s">
        <v>52</v>
      </c>
      <c r="D22" s="64">
        <f>入力票!D55</f>
        <v>0</v>
      </c>
      <c r="E22" s="61" t="s">
        <v>56</v>
      </c>
      <c r="F22" s="61" t="str">
        <f t="shared" si="0"/>
        <v>土</v>
      </c>
      <c r="G22" s="61" t="s">
        <v>57</v>
      </c>
      <c r="H22" s="62">
        <f>入力票!E55</f>
        <v>0</v>
      </c>
      <c r="I22" s="123"/>
      <c r="J22" s="121"/>
    </row>
    <row r="23" spans="1:10" ht="21.95" customHeight="1" x14ac:dyDescent="0.4">
      <c r="A23" s="118">
        <v>5</v>
      </c>
      <c r="B23" s="120">
        <f>入力票!D58</f>
        <v>0</v>
      </c>
      <c r="C23" s="60" t="s">
        <v>51</v>
      </c>
      <c r="D23" s="64">
        <f>入力票!D59</f>
        <v>0</v>
      </c>
      <c r="E23" s="61" t="s">
        <v>56</v>
      </c>
      <c r="F23" s="61" t="str">
        <f t="shared" si="0"/>
        <v>土</v>
      </c>
      <c r="G23" s="61" t="s">
        <v>57</v>
      </c>
      <c r="H23" s="62">
        <f>入力票!E59</f>
        <v>0</v>
      </c>
      <c r="I23" s="122">
        <f>入力票!D61</f>
        <v>0</v>
      </c>
      <c r="J23" s="120">
        <f>入力票!D62</f>
        <v>0</v>
      </c>
    </row>
    <row r="24" spans="1:10" ht="21.95" customHeight="1" x14ac:dyDescent="0.4">
      <c r="A24" s="119"/>
      <c r="B24" s="121"/>
      <c r="C24" s="63" t="s">
        <v>52</v>
      </c>
      <c r="D24" s="64">
        <f>入力票!D60</f>
        <v>0</v>
      </c>
      <c r="E24" s="61" t="s">
        <v>56</v>
      </c>
      <c r="F24" s="61" t="str">
        <f t="shared" si="0"/>
        <v>土</v>
      </c>
      <c r="G24" s="61" t="s">
        <v>57</v>
      </c>
      <c r="H24" s="62">
        <f>入力票!E60</f>
        <v>0</v>
      </c>
      <c r="I24" s="123"/>
      <c r="J24" s="121"/>
    </row>
    <row r="25" spans="1:10" x14ac:dyDescent="0.4">
      <c r="J25" s="65" t="s">
        <v>72</v>
      </c>
    </row>
  </sheetData>
  <sheetProtection selectLockedCells="1"/>
  <mergeCells count="42">
    <mergeCell ref="A9:B9"/>
    <mergeCell ref="A1:J1"/>
    <mergeCell ref="A3:B3"/>
    <mergeCell ref="C3:J3"/>
    <mergeCell ref="A4:B4"/>
    <mergeCell ref="C4:J4"/>
    <mergeCell ref="A5:B5"/>
    <mergeCell ref="C5:J5"/>
    <mergeCell ref="A6:B6"/>
    <mergeCell ref="C6:J6"/>
    <mergeCell ref="A7:B7"/>
    <mergeCell ref="C7:E7"/>
    <mergeCell ref="I7:J7"/>
    <mergeCell ref="A10:B10"/>
    <mergeCell ref="C10:J10"/>
    <mergeCell ref="A11:B11"/>
    <mergeCell ref="C11:J11"/>
    <mergeCell ref="A12:B12"/>
    <mergeCell ref="C12:J12"/>
    <mergeCell ref="B15:B16"/>
    <mergeCell ref="I15:I16"/>
    <mergeCell ref="J15:J16"/>
    <mergeCell ref="A17:A18"/>
    <mergeCell ref="B17:B18"/>
    <mergeCell ref="I17:I18"/>
    <mergeCell ref="J17:J18"/>
    <mergeCell ref="A23:A24"/>
    <mergeCell ref="B23:B24"/>
    <mergeCell ref="I23:I24"/>
    <mergeCell ref="J23:J24"/>
    <mergeCell ref="C9:D9"/>
    <mergeCell ref="E9:G9"/>
    <mergeCell ref="A19:A20"/>
    <mergeCell ref="B19:B20"/>
    <mergeCell ref="I19:I20"/>
    <mergeCell ref="J19:J20"/>
    <mergeCell ref="A21:A22"/>
    <mergeCell ref="B21:B22"/>
    <mergeCell ref="I21:I22"/>
    <mergeCell ref="J21:J22"/>
    <mergeCell ref="C14:H14"/>
    <mergeCell ref="A15:A16"/>
  </mergeCells>
  <phoneticPr fontId="2"/>
  <printOptions horizontalCentered="1" verticalCentered="1"/>
  <pageMargins left="0.78740157480314965" right="0.78740157480314965" top="0.59055118110236227" bottom="0.39370078740157483"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入力票</vt:lpstr>
      <vt:lpstr>入力票 (記入例)</vt:lpstr>
      <vt:lpstr>①申請書</vt:lpstr>
      <vt:lpstr>②入園申込書</vt:lpstr>
      <vt:lpstr>③夜間駐車連絡票</vt:lpstr>
      <vt:lpstr>①申請書!Print_Area</vt:lpstr>
      <vt:lpstr>③夜間駐車連絡票!Print_Area</vt:lpstr>
      <vt:lpstr>入力票!Print_Area</vt:lpstr>
      <vt:lpstr>'入力票 (記入例)'!Print_Area</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三原　和也</dc:creator>
  <cp:lastModifiedBy>三原　和也</cp:lastModifiedBy>
  <cp:lastPrinted>2025-10-20T07:52:45Z</cp:lastPrinted>
  <dcterms:created xsi:type="dcterms:W3CDTF">2025-09-29T07:18:33Z</dcterms:created>
  <dcterms:modified xsi:type="dcterms:W3CDTF">2025-10-22T06:03:07Z</dcterms:modified>
</cp:coreProperties>
</file>